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m_c\Desktop\Tim\Monty\Guides\"/>
    </mc:Choice>
  </mc:AlternateContent>
  <xr:revisionPtr revIDLastSave="0" documentId="13_ncr:1_{69974770-CA52-47E7-9826-EC8892151A68}" xr6:coauthVersionLast="40" xr6:coauthVersionMax="40" xr10:uidLastSave="{00000000-0000-0000-0000-000000000000}"/>
  <bookViews>
    <workbookView xWindow="0" yWindow="0" windowWidth="24000" windowHeight="8648" xr2:uid="{5C3796D5-404F-447A-8A36-E43B26004C2D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F26" i="1" l="1"/>
  <c r="AS26" i="1"/>
  <c r="AF26" i="1"/>
  <c r="S26" i="1"/>
  <c r="S28" i="1" s="1"/>
  <c r="S32" i="1" s="1"/>
  <c r="BH24" i="1"/>
  <c r="BD24" i="1"/>
  <c r="AZ24" i="1"/>
  <c r="AV24" i="1"/>
  <c r="AR24" i="1"/>
  <c r="AN24" i="1"/>
  <c r="AJ24" i="1"/>
  <c r="AF24" i="1"/>
  <c r="AB24" i="1"/>
  <c r="X24" i="1"/>
  <c r="T24" i="1"/>
  <c r="T28" i="1" s="1"/>
  <c r="T32" i="1" s="1"/>
  <c r="P24" i="1"/>
  <c r="L24" i="1"/>
  <c r="L28" i="1" s="1"/>
  <c r="L32" i="1" s="1"/>
  <c r="C36" i="1"/>
  <c r="D35" i="1" s="1"/>
  <c r="D36" i="1" s="1"/>
  <c r="E35" i="1" s="1"/>
  <c r="E36" i="1" s="1"/>
  <c r="F35" i="1" s="1"/>
  <c r="F36" i="1" s="1"/>
  <c r="G35" i="1" s="1"/>
  <c r="G36" i="1" s="1"/>
  <c r="H35" i="1" s="1"/>
  <c r="H36" i="1" s="1"/>
  <c r="I35" i="1" s="1"/>
  <c r="I36" i="1" s="1"/>
  <c r="J35" i="1" s="1"/>
  <c r="J36" i="1" s="1"/>
  <c r="K35" i="1" s="1"/>
  <c r="K36" i="1" s="1"/>
  <c r="L35" i="1" s="1"/>
  <c r="C35" i="1"/>
  <c r="B36" i="1"/>
  <c r="BG32" i="1"/>
  <c r="BE32" i="1"/>
  <c r="BC32" i="1"/>
  <c r="BB32" i="1"/>
  <c r="BA32" i="1"/>
  <c r="AY32" i="1"/>
  <c r="AX32" i="1"/>
  <c r="AW32" i="1"/>
  <c r="AU32" i="1"/>
  <c r="AT32" i="1"/>
  <c r="AQ32" i="1"/>
  <c r="AP32" i="1"/>
  <c r="AO32" i="1"/>
  <c r="AM32" i="1"/>
  <c r="AL32" i="1"/>
  <c r="AK32" i="1"/>
  <c r="AI32" i="1"/>
  <c r="AH32" i="1"/>
  <c r="AG32" i="1"/>
  <c r="AE32" i="1"/>
  <c r="AD32" i="1"/>
  <c r="AC32" i="1"/>
  <c r="AA32" i="1"/>
  <c r="Z32" i="1"/>
  <c r="Y32" i="1"/>
  <c r="W32" i="1"/>
  <c r="V32" i="1"/>
  <c r="U32" i="1"/>
  <c r="R32" i="1"/>
  <c r="Q32" i="1"/>
  <c r="O32" i="1"/>
  <c r="N32" i="1"/>
  <c r="M32" i="1"/>
  <c r="K32" i="1"/>
  <c r="J32" i="1"/>
  <c r="I32" i="1"/>
  <c r="H32" i="1"/>
  <c r="G32" i="1"/>
  <c r="F32" i="1"/>
  <c r="E32" i="1"/>
  <c r="D32" i="1"/>
  <c r="C32" i="1"/>
  <c r="B32" i="1"/>
  <c r="BH28" i="1"/>
  <c r="BH32" i="1" s="1"/>
  <c r="BG28" i="1"/>
  <c r="BF28" i="1"/>
  <c r="BF32" i="1" s="1"/>
  <c r="BE28" i="1"/>
  <c r="BD28" i="1"/>
  <c r="BD32" i="1" s="1"/>
  <c r="BC28" i="1"/>
  <c r="BB28" i="1"/>
  <c r="BA28" i="1"/>
  <c r="AZ28" i="1"/>
  <c r="AZ32" i="1" s="1"/>
  <c r="AY28" i="1"/>
  <c r="AX28" i="1"/>
  <c r="AW28" i="1"/>
  <c r="AV28" i="1"/>
  <c r="AV32" i="1" s="1"/>
  <c r="AU28" i="1"/>
  <c r="AT28" i="1"/>
  <c r="AS28" i="1"/>
  <c r="AS32" i="1" s="1"/>
  <c r="AR28" i="1"/>
  <c r="AR32" i="1" s="1"/>
  <c r="AQ28" i="1"/>
  <c r="AP28" i="1"/>
  <c r="AO28" i="1"/>
  <c r="AN28" i="1"/>
  <c r="AN32" i="1" s="1"/>
  <c r="AM28" i="1"/>
  <c r="AL28" i="1"/>
  <c r="AK28" i="1"/>
  <c r="AJ28" i="1"/>
  <c r="AJ32" i="1" s="1"/>
  <c r="AI28" i="1"/>
  <c r="AH28" i="1"/>
  <c r="AG28" i="1"/>
  <c r="AF28" i="1"/>
  <c r="AF32" i="1" s="1"/>
  <c r="AE28" i="1"/>
  <c r="AD28" i="1"/>
  <c r="AC28" i="1"/>
  <c r="AB28" i="1"/>
  <c r="AB32" i="1" s="1"/>
  <c r="AA28" i="1"/>
  <c r="Z28" i="1"/>
  <c r="Y28" i="1"/>
  <c r="X28" i="1"/>
  <c r="X32" i="1" s="1"/>
  <c r="W28" i="1"/>
  <c r="V28" i="1"/>
  <c r="U28" i="1"/>
  <c r="R28" i="1"/>
  <c r="Q28" i="1"/>
  <c r="P28" i="1"/>
  <c r="P32" i="1" s="1"/>
  <c r="O28" i="1"/>
  <c r="N28" i="1"/>
  <c r="M28" i="1"/>
  <c r="K28" i="1"/>
  <c r="J28" i="1"/>
  <c r="I28" i="1"/>
  <c r="H28" i="1"/>
  <c r="G28" i="1"/>
  <c r="F28" i="1"/>
  <c r="E28" i="1"/>
  <c r="D28" i="1"/>
  <c r="C28" i="1"/>
  <c r="B28" i="1"/>
  <c r="BH12" i="1"/>
  <c r="BG12" i="1"/>
  <c r="BF12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L36" i="1" l="1"/>
  <c r="M35" i="1" s="1"/>
  <c r="M36" i="1" s="1"/>
  <c r="N35" i="1" s="1"/>
  <c r="N36" i="1" s="1"/>
  <c r="O35" i="1" s="1"/>
  <c r="O36" i="1" s="1"/>
  <c r="P35" i="1" s="1"/>
  <c r="P36" i="1" s="1"/>
  <c r="Q35" i="1" s="1"/>
  <c r="Q36" i="1" s="1"/>
  <c r="R35" i="1" s="1"/>
  <c r="R36" i="1" s="1"/>
  <c r="S35" i="1" s="1"/>
  <c r="S36" i="1" s="1"/>
  <c r="T35" i="1" s="1"/>
  <c r="T36" i="1" s="1"/>
  <c r="U35" i="1" s="1"/>
  <c r="U36" i="1" s="1"/>
  <c r="V35" i="1" s="1"/>
  <c r="V36" i="1" s="1"/>
  <c r="W35" i="1" s="1"/>
  <c r="W36" i="1" s="1"/>
  <c r="X35" i="1" s="1"/>
  <c r="X36" i="1" s="1"/>
  <c r="Y35" i="1" s="1"/>
  <c r="Y36" i="1" s="1"/>
  <c r="Z35" i="1" s="1"/>
  <c r="Z36" i="1" s="1"/>
  <c r="AA35" i="1" s="1"/>
  <c r="AA36" i="1" s="1"/>
  <c r="AB35" i="1" s="1"/>
  <c r="AB36" i="1" s="1"/>
  <c r="AC35" i="1" s="1"/>
  <c r="AC36" i="1" s="1"/>
  <c r="AD35" i="1" s="1"/>
  <c r="AD36" i="1" s="1"/>
  <c r="AE35" i="1" s="1"/>
  <c r="AE36" i="1" s="1"/>
  <c r="AF35" i="1" s="1"/>
  <c r="AF36" i="1" s="1"/>
  <c r="AG35" i="1" s="1"/>
  <c r="AG36" i="1" s="1"/>
  <c r="AH35" i="1" s="1"/>
  <c r="AH36" i="1" s="1"/>
  <c r="AI35" i="1" s="1"/>
  <c r="AI36" i="1" s="1"/>
  <c r="AJ35" i="1" s="1"/>
  <c r="AJ36" i="1" s="1"/>
  <c r="AK35" i="1" s="1"/>
  <c r="AK36" i="1" s="1"/>
  <c r="AL35" i="1" s="1"/>
  <c r="AL36" i="1" s="1"/>
  <c r="AM35" i="1" s="1"/>
  <c r="AM36" i="1" s="1"/>
  <c r="AN35" i="1" s="1"/>
  <c r="AN36" i="1" s="1"/>
  <c r="AO35" i="1" s="1"/>
  <c r="AO36" i="1" s="1"/>
  <c r="AP35" i="1" s="1"/>
  <c r="AP36" i="1" s="1"/>
  <c r="AQ35" i="1" s="1"/>
  <c r="AQ36" i="1" s="1"/>
  <c r="AR35" i="1" s="1"/>
  <c r="AR36" i="1" s="1"/>
  <c r="AS35" i="1" s="1"/>
  <c r="AS36" i="1" s="1"/>
  <c r="AT35" i="1" s="1"/>
  <c r="AT36" i="1" s="1"/>
  <c r="AU35" i="1" s="1"/>
  <c r="AU36" i="1" s="1"/>
  <c r="AV35" i="1" s="1"/>
  <c r="AV36" i="1" s="1"/>
  <c r="AW35" i="1" s="1"/>
  <c r="AW36" i="1" s="1"/>
  <c r="AX35" i="1" s="1"/>
  <c r="AX36" i="1" s="1"/>
  <c r="AY35" i="1" s="1"/>
  <c r="AY36" i="1" s="1"/>
  <c r="AZ35" i="1" s="1"/>
  <c r="AZ36" i="1" s="1"/>
  <c r="BA35" i="1" s="1"/>
  <c r="BA36" i="1" s="1"/>
  <c r="BB35" i="1" s="1"/>
  <c r="BB36" i="1" s="1"/>
  <c r="BC35" i="1" s="1"/>
  <c r="BC36" i="1" s="1"/>
  <c r="BD35" i="1" s="1"/>
  <c r="BD36" i="1" s="1"/>
  <c r="BE35" i="1" s="1"/>
  <c r="BE36" i="1" s="1"/>
  <c r="BF35" i="1" s="1"/>
  <c r="BF36" i="1" s="1"/>
  <c r="BG35" i="1" s="1"/>
  <c r="BG36" i="1" s="1"/>
  <c r="BH35" i="1" s="1"/>
  <c r="BH36" i="1" s="1"/>
</calcChain>
</file>

<file path=xl/sharedStrings.xml><?xml version="1.0" encoding="utf-8"?>
<sst xmlns="http://schemas.openxmlformats.org/spreadsheetml/2006/main" count="78" uniqueCount="78">
  <si>
    <t>MONTY ACCOUNTING</t>
  </si>
  <si>
    <t>SO YOU WANT TO OPEN A RESTAURANT</t>
  </si>
  <si>
    <t>CASH FLOW EXPLAINED</t>
  </si>
  <si>
    <t>Week -6</t>
  </si>
  <si>
    <t>Week -5</t>
  </si>
  <si>
    <t>Week -4</t>
  </si>
  <si>
    <t>Week -3</t>
  </si>
  <si>
    <t>Week -2</t>
  </si>
  <si>
    <t>Week -1</t>
  </si>
  <si>
    <t>Week 0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</si>
  <si>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</si>
  <si>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</si>
  <si>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</si>
  <si>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</si>
  <si>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</si>
  <si>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</si>
  <si>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</si>
  <si>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</si>
  <si>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</si>
  <si>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</si>
  <si>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</si>
  <si>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</si>
  <si>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</si>
  <si>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</si>
  <si>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</si>
  <si>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</si>
  <si>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</si>
  <si>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</si>
  <si>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Week 19</t>
  </si>
  <si>
    <t>Week 20</t>
  </si>
  <si>
    <t>Week 21</t>
  </si>
  <si>
    <t>Week 22</t>
  </si>
  <si>
    <t>Week 23</t>
  </si>
  <si>
    <t>Week 24</t>
  </si>
  <si>
    <t>Week 25</t>
  </si>
  <si>
    <t>Week 26</t>
  </si>
  <si>
    <t>Week 27</t>
  </si>
  <si>
    <t>Week 28</t>
  </si>
  <si>
    <t>Week 29</t>
  </si>
  <si>
    <t>Week 30</t>
  </si>
  <si>
    <t>Week 31</t>
  </si>
  <si>
    <t>Week 32</t>
  </si>
  <si>
    <t>Week 33</t>
  </si>
  <si>
    <t>Week 34</t>
  </si>
  <si>
    <t>Week 35</t>
  </si>
  <si>
    <t>Week 36</t>
  </si>
  <si>
    <t>Week 37</t>
  </si>
  <si>
    <t>Week 38</t>
  </si>
  <si>
    <t>Week 39</t>
  </si>
  <si>
    <t>Week 40</t>
  </si>
  <si>
    <t>Week 41</t>
  </si>
  <si>
    <t>Week 42</t>
  </si>
  <si>
    <t>Week 43</t>
  </si>
  <si>
    <t>Week 44</t>
  </si>
  <si>
    <t>Week 45</t>
  </si>
  <si>
    <t>Week 46</t>
  </si>
  <si>
    <t>Week 47</t>
  </si>
  <si>
    <t>Week 48</t>
  </si>
  <si>
    <t>Week 49</t>
  </si>
  <si>
    <t>Week 50</t>
  </si>
  <si>
    <t>Week 51</t>
  </si>
  <si>
    <t>Week 52</t>
  </si>
  <si>
    <t>Money in</t>
  </si>
  <si>
    <t>Shop sales</t>
  </si>
  <si>
    <t>Delivery sales</t>
  </si>
  <si>
    <t>Funding</t>
  </si>
  <si>
    <t>Money in Total</t>
  </si>
  <si>
    <t>Money out</t>
  </si>
  <si>
    <t>Opening costs</t>
  </si>
  <si>
    <t>Overheads</t>
  </si>
  <si>
    <t>Food &amp; drink costs</t>
  </si>
  <si>
    <t>Staff costs</t>
  </si>
  <si>
    <t>PAYE / NIC / Pension</t>
  </si>
  <si>
    <t>VAT</t>
  </si>
  <si>
    <t>Money out total</t>
  </si>
  <si>
    <t>Movement</t>
  </si>
  <si>
    <t>Opening bal</t>
  </si>
  <si>
    <t>Closing bal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</si>
</sst>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#,##0;\(#,##0\);\ \ \-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FE2F3"/>
        <bgColor indexed="64"/>
      </patternFill>
    </fill>
    <fill>
      <patternFill patternType="solid">
        <fgColor rgb="FFD9D9D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2" fillId="2" borderId="0" xfId="0" applyFont="1" applyFill="1" applyAlignment="1">
      <alignment wrapText="1"/>
    </xf>
    <xf numFmtId="0" fontId="1" fillId="2" borderId="0" xfId="0" applyFont="1" applyFill="1" applyAlignment="1">
      <alignment horizontal="right" wrapText="1"/>
    </xf>
    <xf numFmtId="0" fontId="1" fillId="3" borderId="0" xfId="0" applyFont="1" applyFill="1" applyAlignment="1">
      <alignment wrapText="1"/>
    </xf>
    <xf numFmtId="0" fontId="1" fillId="0" borderId="0" xfId="0" applyFont="1" applyAlignment="1"/>
    <xf numFmtId="168" fontId="2" fillId="0" borderId="0" xfId="0" applyNumberFormat="1" applyFont="1" applyAlignment="1">
      <alignment horizontal="right" wrapText="1"/>
    </xf>
    <xf numFmtId="168" fontId="2" fillId="0" borderId="0" xfId="0" applyNumberFormat="1" applyFont="1" applyAlignment="1">
      <alignment wrapText="1"/>
    </xf>
    <xf numFmtId="168" fontId="1" fillId="3" borderId="0" xfId="0" applyNumberFormat="1" applyFont="1" applyFill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E2438-93D3-45C5-B461-33945C1E0143}">
  <dimension ref="A1:BH1025"/>
  <sheetViews>
    <sheetView tabSelected="1" zoomScale="80" zoomScaleNormal="80" workbookViewId="0">
      <pane xSplit="1" ySplit="5" topLeftCell="S7" activePane="bottomRight" state="frozen"/>
      <selection pane="topRight" activeCell="B1" sqref="B1"/>
      <selection pane="bottomLeft" activeCell="A6" sqref="A6"/>
      <selection pane="bottomRight" activeCell="A26" sqref="A26"/>
    </sheetView>
  </sheetViews>
  <sheetFormatPr defaultRowHeight="14.25" x14ac:dyDescent="0.45"/>
  <cols>
    <col min="1" max="1" width="26.46484375" customWidth="1"/>
  </cols>
  <sheetData>
    <row r="1" spans="1:60" x14ac:dyDescent="0.45">
      <c r="A1" s="7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x14ac:dyDescent="0.45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</row>
    <row r="3" spans="1:60" x14ac:dyDescent="0.45">
      <c r="A3" s="7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</row>
    <row r="4" spans="1:60" x14ac:dyDescent="0.4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</row>
    <row r="5" spans="1:60" x14ac:dyDescent="0.45">
      <c r="A5" s="4"/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5" t="s">
        <v>15</v>
      </c>
      <c r="O5" s="5" t="s">
        <v>16</v>
      </c>
      <c r="P5" s="5" t="s">
        <v>17</v>
      </c>
      <c r="Q5" s="5" t="s">
        <v>18</v>
      </c>
      <c r="R5" s="5" t="s">
        <v>19</v>
      </c>
      <c r="S5" s="5" t="s">
        <v>20</v>
      </c>
      <c r="T5" s="5" t="s">
        <v>21</v>
      </c>
      <c r="U5" s="5" t="s">
        <v>22</v>
      </c>
      <c r="V5" s="5" t="s">
        <v>23</v>
      </c>
      <c r="W5" s="5" t="s">
        <v>24</v>
      </c>
      <c r="X5" s="5" t="s">
        <v>25</v>
      </c>
      <c r="Y5" s="5" t="s">
        <v>26</v>
      </c>
      <c r="Z5" s="5" t="s">
        <v>27</v>
      </c>
      <c r="AA5" s="5" t="s">
        <v>28</v>
      </c>
      <c r="AB5" s="5" t="s">
        <v>29</v>
      </c>
      <c r="AC5" s="5" t="s">
        <v>30</v>
      </c>
      <c r="AD5" s="5" t="s">
        <v>31</v>
      </c>
      <c r="AE5" s="5" t="s">
        <v>32</v>
      </c>
      <c r="AF5" s="5" t="s">
        <v>33</v>
      </c>
      <c r="AG5" s="5" t="s">
        <v>34</v>
      </c>
      <c r="AH5" s="5" t="s">
        <v>35</v>
      </c>
      <c r="AI5" s="5" t="s">
        <v>36</v>
      </c>
      <c r="AJ5" s="5" t="s">
        <v>37</v>
      </c>
      <c r="AK5" s="5" t="s">
        <v>38</v>
      </c>
      <c r="AL5" s="5" t="s">
        <v>39</v>
      </c>
      <c r="AM5" s="5" t="s">
        <v>40</v>
      </c>
      <c r="AN5" s="5" t="s">
        <v>41</v>
      </c>
      <c r="AO5" s="5" t="s">
        <v>42</v>
      </c>
      <c r="AP5" s="5" t="s">
        <v>43</v>
      </c>
      <c r="AQ5" s="5" t="s">
        <v>44</v>
      </c>
      <c r="AR5" s="5" t="s">
        <v>45</v>
      </c>
      <c r="AS5" s="5" t="s">
        <v>46</v>
      </c>
      <c r="AT5" s="5" t="s">
        <v>47</v>
      </c>
      <c r="AU5" s="5" t="s">
        <v>48</v>
      </c>
      <c r="AV5" s="5" t="s">
        <v>49</v>
      </c>
      <c r="AW5" s="5" t="s">
        <v>50</v>
      </c>
      <c r="AX5" s="5" t="s">
        <v>51</v>
      </c>
      <c r="AY5" s="5" t="s">
        <v>52</v>
      </c>
      <c r="AZ5" s="5" t="s">
        <v>53</v>
      </c>
      <c r="BA5" s="5" t="s">
        <v>54</v>
      </c>
      <c r="BB5" s="5" t="s">
        <v>55</v>
      </c>
      <c r="BC5" s="5" t="s">
        <v>56</v>
      </c>
      <c r="BD5" s="5" t="s">
        <v>57</v>
      </c>
      <c r="BE5" s="5" t="s">
        <v>58</v>
      </c>
      <c r="BF5" s="5" t="s">
        <v>59</v>
      </c>
      <c r="BG5" s="5" t="s">
        <v>60</v>
      </c>
      <c r="BH5" s="5" t="s">
        <v>61</v>
      </c>
    </row>
    <row r="6" spans="1:60" x14ac:dyDescent="0.4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</row>
    <row r="7" spans="1:60" x14ac:dyDescent="0.45">
      <c r="A7" s="1" t="s">
        <v>62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</row>
    <row r="8" spans="1:60" x14ac:dyDescent="0.45">
      <c r="A8" s="2" t="s">
        <v>63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5000</v>
      </c>
      <c r="J8" s="8">
        <v>8000</v>
      </c>
      <c r="K8" s="8">
        <v>9000</v>
      </c>
      <c r="L8" s="8">
        <v>9000</v>
      </c>
      <c r="M8" s="8">
        <v>10000</v>
      </c>
      <c r="N8" s="8">
        <v>10000</v>
      </c>
      <c r="O8" s="8">
        <v>11000</v>
      </c>
      <c r="P8" s="8">
        <v>11000</v>
      </c>
      <c r="Q8" s="8">
        <v>11500</v>
      </c>
      <c r="R8" s="8">
        <v>11500</v>
      </c>
      <c r="S8" s="8">
        <v>11500</v>
      </c>
      <c r="T8" s="8">
        <v>11500</v>
      </c>
      <c r="U8" s="8">
        <v>11500</v>
      </c>
      <c r="V8" s="8">
        <v>11500</v>
      </c>
      <c r="W8" s="8">
        <v>11500</v>
      </c>
      <c r="X8" s="8">
        <v>11500</v>
      </c>
      <c r="Y8" s="8">
        <v>11500</v>
      </c>
      <c r="Z8" s="8">
        <v>11500</v>
      </c>
      <c r="AA8" s="8">
        <v>12000</v>
      </c>
      <c r="AB8" s="8">
        <v>12000</v>
      </c>
      <c r="AC8" s="8">
        <v>12000</v>
      </c>
      <c r="AD8" s="8">
        <v>12000</v>
      </c>
      <c r="AE8" s="8">
        <v>12000</v>
      </c>
      <c r="AF8" s="8">
        <v>12000</v>
      </c>
      <c r="AG8" s="8">
        <v>12000</v>
      </c>
      <c r="AH8" s="8">
        <v>12000</v>
      </c>
      <c r="AI8" s="8">
        <v>11000</v>
      </c>
      <c r="AJ8" s="8">
        <v>11000</v>
      </c>
      <c r="AK8" s="8">
        <v>12000</v>
      </c>
      <c r="AL8" s="8">
        <v>12000</v>
      </c>
      <c r="AM8" s="8">
        <v>12000</v>
      </c>
      <c r="AN8" s="8">
        <v>12000</v>
      </c>
      <c r="AO8" s="8">
        <v>12000</v>
      </c>
      <c r="AP8" s="8">
        <v>12000</v>
      </c>
      <c r="AQ8" s="8">
        <v>12000</v>
      </c>
      <c r="AR8" s="8">
        <v>11000</v>
      </c>
      <c r="AS8" s="8">
        <v>10000</v>
      </c>
      <c r="AT8" s="8">
        <v>12000</v>
      </c>
      <c r="AU8" s="8">
        <v>12000</v>
      </c>
      <c r="AV8" s="8">
        <v>12000</v>
      </c>
      <c r="AW8" s="8">
        <v>12000</v>
      </c>
      <c r="AX8" s="8">
        <v>12000</v>
      </c>
      <c r="AY8" s="8">
        <v>12000</v>
      </c>
      <c r="AZ8" s="8">
        <v>12000</v>
      </c>
      <c r="BA8" s="8">
        <v>12000</v>
      </c>
      <c r="BB8" s="8">
        <v>12000</v>
      </c>
      <c r="BC8" s="8">
        <v>12000</v>
      </c>
      <c r="BD8" s="8">
        <v>12000</v>
      </c>
      <c r="BE8" s="8">
        <v>12000</v>
      </c>
      <c r="BF8" s="8">
        <v>12000</v>
      </c>
      <c r="BG8" s="8">
        <v>12000</v>
      </c>
      <c r="BH8" s="8">
        <v>12000</v>
      </c>
    </row>
    <row r="9" spans="1:60" x14ac:dyDescent="0.45">
      <c r="A9" s="2" t="s">
        <v>64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1000</v>
      </c>
      <c r="L9" s="8">
        <v>1000</v>
      </c>
      <c r="M9" s="8">
        <v>1000</v>
      </c>
      <c r="N9" s="8">
        <v>1000</v>
      </c>
      <c r="O9" s="8">
        <v>1000</v>
      </c>
      <c r="P9" s="8">
        <v>1000</v>
      </c>
      <c r="Q9" s="8">
        <v>1000</v>
      </c>
      <c r="R9" s="8">
        <v>1000</v>
      </c>
      <c r="S9" s="8">
        <v>1000</v>
      </c>
      <c r="T9" s="8">
        <v>1000</v>
      </c>
      <c r="U9" s="8">
        <v>1000</v>
      </c>
      <c r="V9" s="8">
        <v>1000</v>
      </c>
      <c r="W9" s="8">
        <v>1000</v>
      </c>
      <c r="X9" s="8">
        <v>1000</v>
      </c>
      <c r="Y9" s="8">
        <v>1000</v>
      </c>
      <c r="Z9" s="8">
        <v>1000</v>
      </c>
      <c r="AA9" s="8">
        <v>1000</v>
      </c>
      <c r="AB9" s="8">
        <v>1000</v>
      </c>
      <c r="AC9" s="8">
        <v>1000</v>
      </c>
      <c r="AD9" s="8">
        <v>1000</v>
      </c>
      <c r="AE9" s="8">
        <v>1000</v>
      </c>
      <c r="AF9" s="8">
        <v>1000</v>
      </c>
      <c r="AG9" s="8">
        <v>1000</v>
      </c>
      <c r="AH9" s="8">
        <v>1000</v>
      </c>
      <c r="AI9" s="8">
        <v>1000</v>
      </c>
      <c r="AJ9" s="8">
        <v>1000</v>
      </c>
      <c r="AK9" s="8">
        <v>1000</v>
      </c>
      <c r="AL9" s="8">
        <v>1000</v>
      </c>
      <c r="AM9" s="8">
        <v>1000</v>
      </c>
      <c r="AN9" s="8">
        <v>1000</v>
      </c>
      <c r="AO9" s="8">
        <v>1000</v>
      </c>
      <c r="AP9" s="8">
        <v>1000</v>
      </c>
      <c r="AQ9" s="8">
        <v>1000</v>
      </c>
      <c r="AR9" s="8">
        <v>1000</v>
      </c>
      <c r="AS9" s="8">
        <v>1000</v>
      </c>
      <c r="AT9" s="8">
        <v>1000</v>
      </c>
      <c r="AU9" s="8">
        <v>1000</v>
      </c>
      <c r="AV9" s="8">
        <v>1000</v>
      </c>
      <c r="AW9" s="8">
        <v>1000</v>
      </c>
      <c r="AX9" s="8">
        <v>1000</v>
      </c>
      <c r="AY9" s="8">
        <v>1000</v>
      </c>
      <c r="AZ9" s="8">
        <v>1000</v>
      </c>
      <c r="BA9" s="8">
        <v>1000</v>
      </c>
      <c r="BB9" s="8">
        <v>1000</v>
      </c>
      <c r="BC9" s="8">
        <v>1000</v>
      </c>
      <c r="BD9" s="8">
        <v>1000</v>
      </c>
      <c r="BE9" s="8">
        <v>1000</v>
      </c>
      <c r="BF9" s="8">
        <v>1000</v>
      </c>
      <c r="BG9" s="8">
        <v>1000</v>
      </c>
      <c r="BH9" s="8">
        <v>1000</v>
      </c>
    </row>
    <row r="10" spans="1:60" x14ac:dyDescent="0.45">
      <c r="A10" s="2" t="s">
        <v>65</v>
      </c>
      <c r="B10" s="8">
        <v>100000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0</v>
      </c>
      <c r="AJ10" s="8">
        <v>0</v>
      </c>
      <c r="AK10" s="8">
        <v>0</v>
      </c>
      <c r="AL10" s="8">
        <v>0</v>
      </c>
      <c r="AM10" s="8">
        <v>0</v>
      </c>
      <c r="AN10" s="8">
        <v>0</v>
      </c>
      <c r="AO10" s="8">
        <v>0</v>
      </c>
      <c r="AP10" s="8">
        <v>0</v>
      </c>
      <c r="AQ10" s="8">
        <v>0</v>
      </c>
      <c r="AR10" s="8">
        <v>0</v>
      </c>
      <c r="AS10" s="8">
        <v>0</v>
      </c>
      <c r="AT10" s="8">
        <v>0</v>
      </c>
      <c r="AU10" s="8">
        <v>0</v>
      </c>
      <c r="AV10" s="8">
        <v>0</v>
      </c>
      <c r="AW10" s="8">
        <v>0</v>
      </c>
      <c r="AX10" s="8">
        <v>0</v>
      </c>
      <c r="AY10" s="8">
        <v>0</v>
      </c>
      <c r="AZ10" s="8">
        <v>0</v>
      </c>
      <c r="BA10" s="8">
        <v>0</v>
      </c>
      <c r="BB10" s="8">
        <v>0</v>
      </c>
      <c r="BC10" s="8">
        <v>0</v>
      </c>
      <c r="BD10" s="8">
        <v>0</v>
      </c>
      <c r="BE10" s="8">
        <v>0</v>
      </c>
      <c r="BF10" s="8">
        <v>0</v>
      </c>
      <c r="BG10" s="8">
        <v>0</v>
      </c>
      <c r="BH10" s="8">
        <v>0</v>
      </c>
    </row>
    <row r="11" spans="1:60" x14ac:dyDescent="0.45">
      <c r="A11" s="2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</row>
    <row r="12" spans="1:60" x14ac:dyDescent="0.45">
      <c r="A12" s="6" t="s">
        <v>66</v>
      </c>
      <c r="B12" s="10">
        <f>SUM(B8:B10)</f>
        <v>100000</v>
      </c>
      <c r="C12" s="10">
        <f t="shared" ref="C12:BH12" si="0">SUM(C8:C10)</f>
        <v>0</v>
      </c>
      <c r="D12" s="10">
        <f t="shared" si="0"/>
        <v>0</v>
      </c>
      <c r="E12" s="10">
        <f t="shared" si="0"/>
        <v>0</v>
      </c>
      <c r="F12" s="10">
        <f t="shared" si="0"/>
        <v>0</v>
      </c>
      <c r="G12" s="10">
        <f t="shared" si="0"/>
        <v>0</v>
      </c>
      <c r="H12" s="10">
        <f t="shared" si="0"/>
        <v>0</v>
      </c>
      <c r="I12" s="10">
        <f t="shared" si="0"/>
        <v>5000</v>
      </c>
      <c r="J12" s="10">
        <f t="shared" si="0"/>
        <v>8000</v>
      </c>
      <c r="K12" s="10">
        <f t="shared" si="0"/>
        <v>10000</v>
      </c>
      <c r="L12" s="10">
        <f t="shared" si="0"/>
        <v>10000</v>
      </c>
      <c r="M12" s="10">
        <f t="shared" si="0"/>
        <v>11000</v>
      </c>
      <c r="N12" s="10">
        <f t="shared" si="0"/>
        <v>11000</v>
      </c>
      <c r="O12" s="10">
        <f t="shared" si="0"/>
        <v>12000</v>
      </c>
      <c r="P12" s="10">
        <f t="shared" si="0"/>
        <v>12000</v>
      </c>
      <c r="Q12" s="10">
        <f t="shared" si="0"/>
        <v>12500</v>
      </c>
      <c r="R12" s="10">
        <f t="shared" si="0"/>
        <v>12500</v>
      </c>
      <c r="S12" s="10">
        <f t="shared" si="0"/>
        <v>12500</v>
      </c>
      <c r="T12" s="10">
        <f t="shared" si="0"/>
        <v>12500</v>
      </c>
      <c r="U12" s="10">
        <f t="shared" si="0"/>
        <v>12500</v>
      </c>
      <c r="V12" s="10">
        <f t="shared" si="0"/>
        <v>12500</v>
      </c>
      <c r="W12" s="10">
        <f t="shared" si="0"/>
        <v>12500</v>
      </c>
      <c r="X12" s="10">
        <f t="shared" si="0"/>
        <v>12500</v>
      </c>
      <c r="Y12" s="10">
        <f t="shared" si="0"/>
        <v>12500</v>
      </c>
      <c r="Z12" s="10">
        <f t="shared" si="0"/>
        <v>12500</v>
      </c>
      <c r="AA12" s="10">
        <f t="shared" si="0"/>
        <v>13000</v>
      </c>
      <c r="AB12" s="10">
        <f t="shared" si="0"/>
        <v>13000</v>
      </c>
      <c r="AC12" s="10">
        <f t="shared" si="0"/>
        <v>13000</v>
      </c>
      <c r="AD12" s="10">
        <f t="shared" si="0"/>
        <v>13000</v>
      </c>
      <c r="AE12" s="10">
        <f t="shared" si="0"/>
        <v>13000</v>
      </c>
      <c r="AF12" s="10">
        <f t="shared" si="0"/>
        <v>13000</v>
      </c>
      <c r="AG12" s="10">
        <f t="shared" si="0"/>
        <v>13000</v>
      </c>
      <c r="AH12" s="10">
        <f t="shared" si="0"/>
        <v>13000</v>
      </c>
      <c r="AI12" s="10">
        <f t="shared" si="0"/>
        <v>12000</v>
      </c>
      <c r="AJ12" s="10">
        <f t="shared" si="0"/>
        <v>12000</v>
      </c>
      <c r="AK12" s="10">
        <f t="shared" si="0"/>
        <v>13000</v>
      </c>
      <c r="AL12" s="10">
        <f t="shared" si="0"/>
        <v>13000</v>
      </c>
      <c r="AM12" s="10">
        <f t="shared" si="0"/>
        <v>13000</v>
      </c>
      <c r="AN12" s="10">
        <f t="shared" si="0"/>
        <v>13000</v>
      </c>
      <c r="AO12" s="10">
        <f t="shared" si="0"/>
        <v>13000</v>
      </c>
      <c r="AP12" s="10">
        <f t="shared" si="0"/>
        <v>13000</v>
      </c>
      <c r="AQ12" s="10">
        <f t="shared" si="0"/>
        <v>13000</v>
      </c>
      <c r="AR12" s="10">
        <f t="shared" si="0"/>
        <v>12000</v>
      </c>
      <c r="AS12" s="10">
        <f t="shared" si="0"/>
        <v>11000</v>
      </c>
      <c r="AT12" s="10">
        <f t="shared" si="0"/>
        <v>13000</v>
      </c>
      <c r="AU12" s="10">
        <f t="shared" si="0"/>
        <v>13000</v>
      </c>
      <c r="AV12" s="10">
        <f t="shared" si="0"/>
        <v>13000</v>
      </c>
      <c r="AW12" s="10">
        <f t="shared" si="0"/>
        <v>13000</v>
      </c>
      <c r="AX12" s="10">
        <f t="shared" si="0"/>
        <v>13000</v>
      </c>
      <c r="AY12" s="10">
        <f t="shared" si="0"/>
        <v>13000</v>
      </c>
      <c r="AZ12" s="10">
        <f t="shared" si="0"/>
        <v>13000</v>
      </c>
      <c r="BA12" s="10">
        <f t="shared" si="0"/>
        <v>13000</v>
      </c>
      <c r="BB12" s="10">
        <f t="shared" si="0"/>
        <v>13000</v>
      </c>
      <c r="BC12" s="10">
        <f t="shared" si="0"/>
        <v>13000</v>
      </c>
      <c r="BD12" s="10">
        <f t="shared" si="0"/>
        <v>13000</v>
      </c>
      <c r="BE12" s="10">
        <f t="shared" si="0"/>
        <v>13000</v>
      </c>
      <c r="BF12" s="10">
        <f t="shared" si="0"/>
        <v>13000</v>
      </c>
      <c r="BG12" s="10">
        <f t="shared" si="0"/>
        <v>13000</v>
      </c>
      <c r="BH12" s="10">
        <f t="shared" si="0"/>
        <v>13000</v>
      </c>
    </row>
    <row r="13" spans="1:60" x14ac:dyDescent="0.45">
      <c r="A13" s="2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</row>
    <row r="14" spans="1:60" x14ac:dyDescent="0.45">
      <c r="A14" s="2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</row>
    <row r="15" spans="1:60" x14ac:dyDescent="0.45">
      <c r="A15" s="1" t="s">
        <v>67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</row>
    <row r="16" spans="1:60" x14ac:dyDescent="0.45">
      <c r="A16" s="2" t="s">
        <v>68</v>
      </c>
      <c r="B16" s="9"/>
      <c r="C16" s="8">
        <v>-30000</v>
      </c>
      <c r="D16" s="8">
        <v>-30000</v>
      </c>
      <c r="E16" s="8">
        <v>-20000</v>
      </c>
      <c r="F16" s="8">
        <v>-5000</v>
      </c>
      <c r="G16" s="8">
        <v>-5000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</row>
    <row r="17" spans="1:60" x14ac:dyDescent="0.45">
      <c r="A17" s="2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</row>
    <row r="18" spans="1:60" x14ac:dyDescent="0.45">
      <c r="A18" s="2" t="s">
        <v>69</v>
      </c>
      <c r="B18" s="9"/>
      <c r="C18" s="8">
        <v>-1000</v>
      </c>
      <c r="D18" s="8">
        <v>-1000</v>
      </c>
      <c r="E18" s="8">
        <v>-1000</v>
      </c>
      <c r="F18" s="8">
        <v>-1000</v>
      </c>
      <c r="G18" s="8">
        <v>-1000</v>
      </c>
      <c r="H18" s="8">
        <v>-1000</v>
      </c>
      <c r="I18" s="8">
        <v>-3000</v>
      </c>
      <c r="J18" s="8">
        <v>-3000</v>
      </c>
      <c r="K18" s="8">
        <v>-3000</v>
      </c>
      <c r="L18" s="8">
        <v>-3000</v>
      </c>
      <c r="M18" s="8">
        <v>-3000</v>
      </c>
      <c r="N18" s="8">
        <v>-3000</v>
      </c>
      <c r="O18" s="8">
        <v>-3000</v>
      </c>
      <c r="P18" s="8">
        <v>-3000</v>
      </c>
      <c r="Q18" s="8">
        <v>-3000</v>
      </c>
      <c r="R18" s="8">
        <v>-3000</v>
      </c>
      <c r="S18" s="8">
        <v>-3000</v>
      </c>
      <c r="T18" s="8">
        <v>-3000</v>
      </c>
      <c r="U18" s="8">
        <v>-3000</v>
      </c>
      <c r="V18" s="8">
        <v>-3000</v>
      </c>
      <c r="W18" s="8">
        <v>-3000</v>
      </c>
      <c r="X18" s="8">
        <v>-3000</v>
      </c>
      <c r="Y18" s="8">
        <v>-3000</v>
      </c>
      <c r="Z18" s="8">
        <v>-3000</v>
      </c>
      <c r="AA18" s="8">
        <v>-3000</v>
      </c>
      <c r="AB18" s="8">
        <v>-3000</v>
      </c>
      <c r="AC18" s="8">
        <v>-3000</v>
      </c>
      <c r="AD18" s="8">
        <v>-3000</v>
      </c>
      <c r="AE18" s="8">
        <v>-3000</v>
      </c>
      <c r="AF18" s="8">
        <v>-3000</v>
      </c>
      <c r="AG18" s="8">
        <v>-3000</v>
      </c>
      <c r="AH18" s="8">
        <v>-3000</v>
      </c>
      <c r="AI18" s="8">
        <v>-3000</v>
      </c>
      <c r="AJ18" s="8">
        <v>-3000</v>
      </c>
      <c r="AK18" s="8">
        <v>-3000</v>
      </c>
      <c r="AL18" s="8">
        <v>-3000</v>
      </c>
      <c r="AM18" s="8">
        <v>-3000</v>
      </c>
      <c r="AN18" s="8">
        <v>-3000</v>
      </c>
      <c r="AO18" s="8">
        <v>-3000</v>
      </c>
      <c r="AP18" s="8">
        <v>-3000</v>
      </c>
      <c r="AQ18" s="8">
        <v>-3000</v>
      </c>
      <c r="AR18" s="8">
        <v>-3000</v>
      </c>
      <c r="AS18" s="8">
        <v>-3000</v>
      </c>
      <c r="AT18" s="8">
        <v>-3000</v>
      </c>
      <c r="AU18" s="8">
        <v>-3000</v>
      </c>
      <c r="AV18" s="8">
        <v>-3000</v>
      </c>
      <c r="AW18" s="8">
        <v>-3000</v>
      </c>
      <c r="AX18" s="8">
        <v>-3000</v>
      </c>
      <c r="AY18" s="8">
        <v>-3000</v>
      </c>
      <c r="AZ18" s="8">
        <v>-3000</v>
      </c>
      <c r="BA18" s="8">
        <v>-3000</v>
      </c>
      <c r="BB18" s="8">
        <v>-3000</v>
      </c>
      <c r="BC18" s="8">
        <v>-3000</v>
      </c>
      <c r="BD18" s="8">
        <v>-3000</v>
      </c>
      <c r="BE18" s="8">
        <v>-3000</v>
      </c>
      <c r="BF18" s="8">
        <v>-3000</v>
      </c>
      <c r="BG18" s="8">
        <v>-3000</v>
      </c>
      <c r="BH18" s="8">
        <v>-3000</v>
      </c>
    </row>
    <row r="19" spans="1:60" x14ac:dyDescent="0.45">
      <c r="A19" s="2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</row>
    <row r="20" spans="1:60" x14ac:dyDescent="0.45">
      <c r="A20" s="2" t="s">
        <v>70</v>
      </c>
      <c r="B20" s="9"/>
      <c r="C20" s="9"/>
      <c r="D20" s="9"/>
      <c r="E20" s="9"/>
      <c r="F20" s="9"/>
      <c r="G20" s="9"/>
      <c r="H20" s="8">
        <v>-2000</v>
      </c>
      <c r="I20" s="8">
        <v>-7000</v>
      </c>
      <c r="J20" s="8">
        <v>-3333</v>
      </c>
      <c r="K20" s="8">
        <v>-3750</v>
      </c>
      <c r="L20" s="8">
        <v>-4167</v>
      </c>
      <c r="M20" s="8">
        <v>-4583</v>
      </c>
      <c r="N20" s="8">
        <v>-5000</v>
      </c>
      <c r="O20" s="8">
        <v>-5000</v>
      </c>
      <c r="P20" s="8">
        <v>-5000</v>
      </c>
      <c r="Q20" s="8">
        <v>-4000</v>
      </c>
      <c r="R20" s="8">
        <v>-4000</v>
      </c>
      <c r="S20" s="8">
        <v>-4000</v>
      </c>
      <c r="T20" s="8">
        <v>-4000</v>
      </c>
      <c r="U20" s="8">
        <v>-4000</v>
      </c>
      <c r="V20" s="8">
        <v>-3500</v>
      </c>
      <c r="W20" s="8">
        <v>-3500</v>
      </c>
      <c r="X20" s="8">
        <v>-3500</v>
      </c>
      <c r="Y20" s="8">
        <v>-3500</v>
      </c>
      <c r="Z20" s="8">
        <v>-3500</v>
      </c>
      <c r="AA20" s="8">
        <v>-3500</v>
      </c>
      <c r="AB20" s="8">
        <v>-3500</v>
      </c>
      <c r="AC20" s="8">
        <v>-3500</v>
      </c>
      <c r="AD20" s="8">
        <v>-3500</v>
      </c>
      <c r="AE20" s="8">
        <v>-3500</v>
      </c>
      <c r="AF20" s="8">
        <v>-3500</v>
      </c>
      <c r="AG20" s="8">
        <v>-3500</v>
      </c>
      <c r="AH20" s="8">
        <v>-3500</v>
      </c>
      <c r="AI20" s="8">
        <v>-3500</v>
      </c>
      <c r="AJ20" s="8">
        <v>-3500</v>
      </c>
      <c r="AK20" s="8">
        <v>-3500</v>
      </c>
      <c r="AL20" s="8">
        <v>-3500</v>
      </c>
      <c r="AM20" s="8">
        <v>-3500</v>
      </c>
      <c r="AN20" s="8">
        <v>-3500</v>
      </c>
      <c r="AO20" s="8">
        <v>-3500</v>
      </c>
      <c r="AP20" s="8">
        <v>-3500</v>
      </c>
      <c r="AQ20" s="8">
        <v>-3500</v>
      </c>
      <c r="AR20" s="8">
        <v>-3500</v>
      </c>
      <c r="AS20" s="8">
        <v>-3500</v>
      </c>
      <c r="AT20" s="8">
        <v>-3500</v>
      </c>
      <c r="AU20" s="8">
        <v>-3500</v>
      </c>
      <c r="AV20" s="8">
        <v>-3500</v>
      </c>
      <c r="AW20" s="8">
        <v>-3500</v>
      </c>
      <c r="AX20" s="8">
        <v>-3500</v>
      </c>
      <c r="AY20" s="8">
        <v>-3500</v>
      </c>
      <c r="AZ20" s="8">
        <v>-3500</v>
      </c>
      <c r="BA20" s="8">
        <v>-3500</v>
      </c>
      <c r="BB20" s="8">
        <v>-3500</v>
      </c>
      <c r="BC20" s="8">
        <v>-3500</v>
      </c>
      <c r="BD20" s="8">
        <v>-3500</v>
      </c>
      <c r="BE20" s="8">
        <v>-3500</v>
      </c>
      <c r="BF20" s="8">
        <v>-3500</v>
      </c>
      <c r="BG20" s="8">
        <v>-3500</v>
      </c>
      <c r="BH20" s="8">
        <v>-3500</v>
      </c>
    </row>
    <row r="21" spans="1:60" x14ac:dyDescent="0.45">
      <c r="A21" s="2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</row>
    <row r="22" spans="1:60" x14ac:dyDescent="0.45">
      <c r="A22" s="2" t="s">
        <v>71</v>
      </c>
      <c r="B22" s="9"/>
      <c r="C22" s="9"/>
      <c r="D22" s="9"/>
      <c r="E22" s="9"/>
      <c r="F22" s="8">
        <v>-200</v>
      </c>
      <c r="G22" s="8">
        <v>-300</v>
      </c>
      <c r="H22" s="8">
        <v>-1000</v>
      </c>
      <c r="I22" s="8">
        <v>-2700</v>
      </c>
      <c r="J22" s="8">
        <v>-2200</v>
      </c>
      <c r="K22" s="8">
        <v>-2700</v>
      </c>
      <c r="L22" s="8">
        <v>-3000</v>
      </c>
      <c r="M22" s="8">
        <v>-3300</v>
      </c>
      <c r="N22" s="8">
        <v>-3600</v>
      </c>
      <c r="O22" s="8">
        <v>-3600</v>
      </c>
      <c r="P22" s="8">
        <v>-3600</v>
      </c>
      <c r="Q22" s="8">
        <v>-3600</v>
      </c>
      <c r="R22" s="8">
        <v>-3600</v>
      </c>
      <c r="S22" s="8">
        <v>-3600</v>
      </c>
      <c r="T22" s="8">
        <v>-3600</v>
      </c>
      <c r="U22" s="8">
        <v>-3600</v>
      </c>
      <c r="V22" s="8">
        <v>-3600</v>
      </c>
      <c r="W22" s="8">
        <v>-3600</v>
      </c>
      <c r="X22" s="8">
        <v>-3600</v>
      </c>
      <c r="Y22" s="8">
        <v>-3600</v>
      </c>
      <c r="Z22" s="8">
        <v>-3600</v>
      </c>
      <c r="AA22" s="8">
        <v>-3600</v>
      </c>
      <c r="AB22" s="8">
        <v>-3600</v>
      </c>
      <c r="AC22" s="8">
        <v>-3600</v>
      </c>
      <c r="AD22" s="8">
        <v>-3600</v>
      </c>
      <c r="AE22" s="8">
        <v>-3600</v>
      </c>
      <c r="AF22" s="8">
        <v>-3600</v>
      </c>
      <c r="AG22" s="8">
        <v>-3600</v>
      </c>
      <c r="AH22" s="8">
        <v>-3600</v>
      </c>
      <c r="AI22" s="8">
        <v>-3600</v>
      </c>
      <c r="AJ22" s="8">
        <v>-3600</v>
      </c>
      <c r="AK22" s="8">
        <v>-3600</v>
      </c>
      <c r="AL22" s="8">
        <v>-3600</v>
      </c>
      <c r="AM22" s="8">
        <v>-3600</v>
      </c>
      <c r="AN22" s="8">
        <v>-3600</v>
      </c>
      <c r="AO22" s="8">
        <v>-3600</v>
      </c>
      <c r="AP22" s="8">
        <v>-3600</v>
      </c>
      <c r="AQ22" s="8">
        <v>-3600</v>
      </c>
      <c r="AR22" s="8">
        <v>-3600</v>
      </c>
      <c r="AS22" s="8">
        <v>-3600</v>
      </c>
      <c r="AT22" s="8">
        <v>-3600</v>
      </c>
      <c r="AU22" s="8">
        <v>-3600</v>
      </c>
      <c r="AV22" s="8">
        <v>-3600</v>
      </c>
      <c r="AW22" s="8">
        <v>-3600</v>
      </c>
      <c r="AX22" s="8">
        <v>-3600</v>
      </c>
      <c r="AY22" s="8">
        <v>-3600</v>
      </c>
      <c r="AZ22" s="8">
        <v>-3600</v>
      </c>
      <c r="BA22" s="8">
        <v>-3600</v>
      </c>
      <c r="BB22" s="8">
        <v>-3600</v>
      </c>
      <c r="BC22" s="8">
        <v>-3600</v>
      </c>
      <c r="BD22" s="8">
        <v>-3600</v>
      </c>
      <c r="BE22" s="8">
        <v>-3600</v>
      </c>
      <c r="BF22" s="8">
        <v>-3600</v>
      </c>
      <c r="BG22" s="8">
        <v>-3600</v>
      </c>
      <c r="BH22" s="8">
        <v>-3600</v>
      </c>
    </row>
    <row r="23" spans="1:60" x14ac:dyDescent="0.45">
      <c r="A23" s="2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</row>
    <row r="24" spans="1:60" x14ac:dyDescent="0.45">
      <c r="A24" s="2" t="s">
        <v>72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8">
        <f>SUM(F22:I22)*0.25</f>
        <v>-1050</v>
      </c>
      <c r="M24" s="9"/>
      <c r="N24" s="9"/>
      <c r="O24" s="9"/>
      <c r="P24" s="8">
        <f>SUM(J22:M22)*0.25</f>
        <v>-2800</v>
      </c>
      <c r="Q24" s="9"/>
      <c r="R24" s="9"/>
      <c r="S24" s="9"/>
      <c r="T24" s="8">
        <f>SUM(N22:Q22)*0.25</f>
        <v>-3600</v>
      </c>
      <c r="U24" s="9"/>
      <c r="V24" s="9"/>
      <c r="W24" s="9"/>
      <c r="X24" s="8">
        <f>SUM(R22:U22)*0.25</f>
        <v>-3600</v>
      </c>
      <c r="Y24" s="9"/>
      <c r="Z24" s="9"/>
      <c r="AA24" s="9"/>
      <c r="AB24" s="8">
        <f>SUM(V22:Y22)*0.25</f>
        <v>-3600</v>
      </c>
      <c r="AC24" s="9"/>
      <c r="AD24" s="9"/>
      <c r="AE24" s="9"/>
      <c r="AF24" s="8">
        <f>SUM(Z22:AC22)*0.25</f>
        <v>-3600</v>
      </c>
      <c r="AG24" s="9"/>
      <c r="AH24" s="9"/>
      <c r="AI24" s="9"/>
      <c r="AJ24" s="8">
        <f>SUM(AD22:AG22)*0.25</f>
        <v>-3600</v>
      </c>
      <c r="AK24" s="9"/>
      <c r="AL24" s="9"/>
      <c r="AM24" s="9"/>
      <c r="AN24" s="8">
        <f>SUM(AH22:AK22)*0.25</f>
        <v>-3600</v>
      </c>
      <c r="AO24" s="9"/>
      <c r="AP24" s="9"/>
      <c r="AQ24" s="9"/>
      <c r="AR24" s="8">
        <f>SUM(AL22:AO22)*0.25</f>
        <v>-3600</v>
      </c>
      <c r="AS24" s="9"/>
      <c r="AT24" s="9"/>
      <c r="AU24" s="9"/>
      <c r="AV24" s="8">
        <f>SUM(AP22:AS22)*0.25</f>
        <v>-3600</v>
      </c>
      <c r="AW24" s="9"/>
      <c r="AX24" s="9"/>
      <c r="AY24" s="9"/>
      <c r="AZ24" s="8">
        <f>SUM(AT22:AW22)*0.25</f>
        <v>-3600</v>
      </c>
      <c r="BA24" s="9"/>
      <c r="BB24" s="9"/>
      <c r="BC24" s="9"/>
      <c r="BD24" s="8">
        <f>SUM(AX22:BA22)*0.25</f>
        <v>-3600</v>
      </c>
      <c r="BE24" s="9"/>
      <c r="BF24" s="9"/>
      <c r="BG24" s="9"/>
      <c r="BH24" s="8">
        <f>SUM(BB22:BE22)*0.25</f>
        <v>-3600</v>
      </c>
    </row>
    <row r="25" spans="1:60" x14ac:dyDescent="0.45">
      <c r="A25" s="2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</row>
    <row r="26" spans="1:60" x14ac:dyDescent="0.45">
      <c r="A26" s="2" t="s">
        <v>73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8">
        <f>-SUM(B8:N9,B16:N18)*0.2</f>
        <v>11800</v>
      </c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8">
        <f>-SUM(O8:AA9,O16:AA18)*0.2</f>
        <v>-24600</v>
      </c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8">
        <f>-SUM(AB8:AN9,AB16:AN18)*0.2</f>
        <v>-25600</v>
      </c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8">
        <f>-SUM(AO8:BA9,AO16:BA18)*0.2</f>
        <v>-25400</v>
      </c>
      <c r="BG26" s="9"/>
      <c r="BH26" s="9"/>
    </row>
    <row r="27" spans="1:60" x14ac:dyDescent="0.45">
      <c r="A27" s="2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</row>
    <row r="28" spans="1:60" x14ac:dyDescent="0.45">
      <c r="A28" s="6" t="s">
        <v>74</v>
      </c>
      <c r="B28" s="10">
        <f>SUM(B16:B27)</f>
        <v>0</v>
      </c>
      <c r="C28" s="10">
        <f t="shared" ref="C28:BH28" si="1">SUM(C16:C27)</f>
        <v>-31000</v>
      </c>
      <c r="D28" s="10">
        <f t="shared" si="1"/>
        <v>-31000</v>
      </c>
      <c r="E28" s="10">
        <f t="shared" si="1"/>
        <v>-21000</v>
      </c>
      <c r="F28" s="10">
        <f t="shared" si="1"/>
        <v>-6200</v>
      </c>
      <c r="G28" s="10">
        <f t="shared" si="1"/>
        <v>-6300</v>
      </c>
      <c r="H28" s="10">
        <f t="shared" si="1"/>
        <v>-4000</v>
      </c>
      <c r="I28" s="10">
        <f t="shared" si="1"/>
        <v>-12700</v>
      </c>
      <c r="J28" s="10">
        <f t="shared" si="1"/>
        <v>-8533</v>
      </c>
      <c r="K28" s="10">
        <f t="shared" si="1"/>
        <v>-9450</v>
      </c>
      <c r="L28" s="10">
        <f t="shared" si="1"/>
        <v>-11217</v>
      </c>
      <c r="M28" s="10">
        <f t="shared" si="1"/>
        <v>-10883</v>
      </c>
      <c r="N28" s="10">
        <f t="shared" si="1"/>
        <v>-11600</v>
      </c>
      <c r="O28" s="10">
        <f t="shared" si="1"/>
        <v>-11600</v>
      </c>
      <c r="P28" s="10">
        <f t="shared" si="1"/>
        <v>-14400</v>
      </c>
      <c r="Q28" s="10">
        <f t="shared" si="1"/>
        <v>-10600</v>
      </c>
      <c r="R28" s="10">
        <f t="shared" si="1"/>
        <v>-10600</v>
      </c>
      <c r="S28" s="10">
        <f t="shared" si="1"/>
        <v>1200</v>
      </c>
      <c r="T28" s="10">
        <f t="shared" si="1"/>
        <v>-14200</v>
      </c>
      <c r="U28" s="10">
        <f t="shared" si="1"/>
        <v>-10600</v>
      </c>
      <c r="V28" s="10">
        <f t="shared" si="1"/>
        <v>-10100</v>
      </c>
      <c r="W28" s="10">
        <f t="shared" si="1"/>
        <v>-10100</v>
      </c>
      <c r="X28" s="10">
        <f t="shared" si="1"/>
        <v>-13700</v>
      </c>
      <c r="Y28" s="10">
        <f t="shared" si="1"/>
        <v>-10100</v>
      </c>
      <c r="Z28" s="10">
        <f t="shared" si="1"/>
        <v>-10100</v>
      </c>
      <c r="AA28" s="10">
        <f t="shared" si="1"/>
        <v>-10100</v>
      </c>
      <c r="AB28" s="10">
        <f t="shared" si="1"/>
        <v>-13700</v>
      </c>
      <c r="AC28" s="10">
        <f t="shared" si="1"/>
        <v>-10100</v>
      </c>
      <c r="AD28" s="10">
        <f t="shared" si="1"/>
        <v>-10100</v>
      </c>
      <c r="AE28" s="10">
        <f t="shared" si="1"/>
        <v>-10100</v>
      </c>
      <c r="AF28" s="10">
        <f t="shared" si="1"/>
        <v>-38300</v>
      </c>
      <c r="AG28" s="10">
        <f t="shared" si="1"/>
        <v>-10100</v>
      </c>
      <c r="AH28" s="10">
        <f t="shared" si="1"/>
        <v>-10100</v>
      </c>
      <c r="AI28" s="10">
        <f t="shared" si="1"/>
        <v>-10100</v>
      </c>
      <c r="AJ28" s="10">
        <f t="shared" si="1"/>
        <v>-13700</v>
      </c>
      <c r="AK28" s="10">
        <f t="shared" si="1"/>
        <v>-10100</v>
      </c>
      <c r="AL28" s="10">
        <f t="shared" si="1"/>
        <v>-10100</v>
      </c>
      <c r="AM28" s="10">
        <f t="shared" si="1"/>
        <v>-10100</v>
      </c>
      <c r="AN28" s="10">
        <f t="shared" si="1"/>
        <v>-13700</v>
      </c>
      <c r="AO28" s="10">
        <f t="shared" si="1"/>
        <v>-10100</v>
      </c>
      <c r="AP28" s="10">
        <f t="shared" si="1"/>
        <v>-10100</v>
      </c>
      <c r="AQ28" s="10">
        <f t="shared" si="1"/>
        <v>-10100</v>
      </c>
      <c r="AR28" s="10">
        <f t="shared" si="1"/>
        <v>-13700</v>
      </c>
      <c r="AS28" s="10">
        <f t="shared" si="1"/>
        <v>-35700</v>
      </c>
      <c r="AT28" s="10">
        <f t="shared" si="1"/>
        <v>-10100</v>
      </c>
      <c r="AU28" s="10">
        <f t="shared" si="1"/>
        <v>-10100</v>
      </c>
      <c r="AV28" s="10">
        <f t="shared" si="1"/>
        <v>-13700</v>
      </c>
      <c r="AW28" s="10">
        <f t="shared" si="1"/>
        <v>-10100</v>
      </c>
      <c r="AX28" s="10">
        <f t="shared" si="1"/>
        <v>-10100</v>
      </c>
      <c r="AY28" s="10">
        <f t="shared" si="1"/>
        <v>-10100</v>
      </c>
      <c r="AZ28" s="10">
        <f t="shared" si="1"/>
        <v>-13700</v>
      </c>
      <c r="BA28" s="10">
        <f t="shared" si="1"/>
        <v>-10100</v>
      </c>
      <c r="BB28" s="10">
        <f t="shared" si="1"/>
        <v>-10100</v>
      </c>
      <c r="BC28" s="10">
        <f t="shared" si="1"/>
        <v>-10100</v>
      </c>
      <c r="BD28" s="10">
        <f t="shared" si="1"/>
        <v>-13700</v>
      </c>
      <c r="BE28" s="10">
        <f t="shared" si="1"/>
        <v>-10100</v>
      </c>
      <c r="BF28" s="10">
        <f t="shared" si="1"/>
        <v>-35500</v>
      </c>
      <c r="BG28" s="10">
        <f t="shared" si="1"/>
        <v>-10100</v>
      </c>
      <c r="BH28" s="10">
        <f t="shared" si="1"/>
        <v>-13700</v>
      </c>
    </row>
    <row r="29" spans="1:60" x14ac:dyDescent="0.45">
      <c r="A29" s="1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</row>
    <row r="30" spans="1:60" x14ac:dyDescent="0.45">
      <c r="A30" s="1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</row>
    <row r="31" spans="1:60" x14ac:dyDescent="0.45">
      <c r="A31" s="1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</row>
    <row r="32" spans="1:60" x14ac:dyDescent="0.45">
      <c r="A32" s="6" t="s">
        <v>75</v>
      </c>
      <c r="B32" s="10">
        <f>B12+B28</f>
        <v>100000</v>
      </c>
      <c r="C32" s="10">
        <f t="shared" ref="C32:BH32" si="2">C12+C28</f>
        <v>-31000</v>
      </c>
      <c r="D32" s="10">
        <f t="shared" si="2"/>
        <v>-31000</v>
      </c>
      <c r="E32" s="10">
        <f t="shared" si="2"/>
        <v>-21000</v>
      </c>
      <c r="F32" s="10">
        <f t="shared" si="2"/>
        <v>-6200</v>
      </c>
      <c r="G32" s="10">
        <f t="shared" si="2"/>
        <v>-6300</v>
      </c>
      <c r="H32" s="10">
        <f t="shared" si="2"/>
        <v>-4000</v>
      </c>
      <c r="I32" s="10">
        <f t="shared" si="2"/>
        <v>-7700</v>
      </c>
      <c r="J32" s="10">
        <f t="shared" si="2"/>
        <v>-533</v>
      </c>
      <c r="K32" s="10">
        <f t="shared" si="2"/>
        <v>550</v>
      </c>
      <c r="L32" s="10">
        <f t="shared" si="2"/>
        <v>-1217</v>
      </c>
      <c r="M32" s="10">
        <f t="shared" si="2"/>
        <v>117</v>
      </c>
      <c r="N32" s="10">
        <f t="shared" si="2"/>
        <v>-600</v>
      </c>
      <c r="O32" s="10">
        <f t="shared" si="2"/>
        <v>400</v>
      </c>
      <c r="P32" s="10">
        <f t="shared" si="2"/>
        <v>-2400</v>
      </c>
      <c r="Q32" s="10">
        <f t="shared" si="2"/>
        <v>1900</v>
      </c>
      <c r="R32" s="10">
        <f t="shared" si="2"/>
        <v>1900</v>
      </c>
      <c r="S32" s="10">
        <f t="shared" si="2"/>
        <v>13700</v>
      </c>
      <c r="T32" s="10">
        <f t="shared" si="2"/>
        <v>-1700</v>
      </c>
      <c r="U32" s="10">
        <f t="shared" si="2"/>
        <v>1900</v>
      </c>
      <c r="V32" s="10">
        <f t="shared" si="2"/>
        <v>2400</v>
      </c>
      <c r="W32" s="10">
        <f t="shared" si="2"/>
        <v>2400</v>
      </c>
      <c r="X32" s="10">
        <f t="shared" si="2"/>
        <v>-1200</v>
      </c>
      <c r="Y32" s="10">
        <f t="shared" si="2"/>
        <v>2400</v>
      </c>
      <c r="Z32" s="10">
        <f t="shared" si="2"/>
        <v>2400</v>
      </c>
      <c r="AA32" s="10">
        <f t="shared" si="2"/>
        <v>2900</v>
      </c>
      <c r="AB32" s="10">
        <f t="shared" si="2"/>
        <v>-700</v>
      </c>
      <c r="AC32" s="10">
        <f t="shared" si="2"/>
        <v>2900</v>
      </c>
      <c r="AD32" s="10">
        <f t="shared" si="2"/>
        <v>2900</v>
      </c>
      <c r="AE32" s="10">
        <f t="shared" si="2"/>
        <v>2900</v>
      </c>
      <c r="AF32" s="10">
        <f t="shared" si="2"/>
        <v>-25300</v>
      </c>
      <c r="AG32" s="10">
        <f t="shared" si="2"/>
        <v>2900</v>
      </c>
      <c r="AH32" s="10">
        <f t="shared" si="2"/>
        <v>2900</v>
      </c>
      <c r="AI32" s="10">
        <f t="shared" si="2"/>
        <v>1900</v>
      </c>
      <c r="AJ32" s="10">
        <f t="shared" si="2"/>
        <v>-1700</v>
      </c>
      <c r="AK32" s="10">
        <f t="shared" si="2"/>
        <v>2900</v>
      </c>
      <c r="AL32" s="10">
        <f t="shared" si="2"/>
        <v>2900</v>
      </c>
      <c r="AM32" s="10">
        <f t="shared" si="2"/>
        <v>2900</v>
      </c>
      <c r="AN32" s="10">
        <f t="shared" si="2"/>
        <v>-700</v>
      </c>
      <c r="AO32" s="10">
        <f t="shared" si="2"/>
        <v>2900</v>
      </c>
      <c r="AP32" s="10">
        <f t="shared" si="2"/>
        <v>2900</v>
      </c>
      <c r="AQ32" s="10">
        <f t="shared" si="2"/>
        <v>2900</v>
      </c>
      <c r="AR32" s="10">
        <f t="shared" si="2"/>
        <v>-1700</v>
      </c>
      <c r="AS32" s="10">
        <f t="shared" si="2"/>
        <v>-24700</v>
      </c>
      <c r="AT32" s="10">
        <f t="shared" si="2"/>
        <v>2900</v>
      </c>
      <c r="AU32" s="10">
        <f t="shared" si="2"/>
        <v>2900</v>
      </c>
      <c r="AV32" s="10">
        <f t="shared" si="2"/>
        <v>-700</v>
      </c>
      <c r="AW32" s="10">
        <f t="shared" si="2"/>
        <v>2900</v>
      </c>
      <c r="AX32" s="10">
        <f t="shared" si="2"/>
        <v>2900</v>
      </c>
      <c r="AY32" s="10">
        <f t="shared" si="2"/>
        <v>2900</v>
      </c>
      <c r="AZ32" s="10">
        <f t="shared" si="2"/>
        <v>-700</v>
      </c>
      <c r="BA32" s="10">
        <f t="shared" si="2"/>
        <v>2900</v>
      </c>
      <c r="BB32" s="10">
        <f t="shared" si="2"/>
        <v>2900</v>
      </c>
      <c r="BC32" s="10">
        <f t="shared" si="2"/>
        <v>2900</v>
      </c>
      <c r="BD32" s="10">
        <f t="shared" si="2"/>
        <v>-700</v>
      </c>
      <c r="BE32" s="10">
        <f t="shared" si="2"/>
        <v>2900</v>
      </c>
      <c r="BF32" s="10">
        <f t="shared" si="2"/>
        <v>-22500</v>
      </c>
      <c r="BG32" s="10">
        <f t="shared" si="2"/>
        <v>2900</v>
      </c>
      <c r="BH32" s="10">
        <f t="shared" si="2"/>
        <v>-700</v>
      </c>
    </row>
    <row r="33" spans="1:60" x14ac:dyDescent="0.45">
      <c r="A33" s="2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</row>
    <row r="34" spans="1:60" x14ac:dyDescent="0.45">
      <c r="A34" s="2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</row>
    <row r="35" spans="1:60" x14ac:dyDescent="0.45">
      <c r="A35" s="2" t="s">
        <v>76</v>
      </c>
      <c r="B35" s="8">
        <v>0</v>
      </c>
      <c r="C35" s="8">
        <f>B36</f>
        <v>100000</v>
      </c>
      <c r="D35" s="8">
        <f t="shared" ref="D35:BH35" si="3">C36</f>
        <v>69000</v>
      </c>
      <c r="E35" s="8">
        <f t="shared" si="3"/>
        <v>38000</v>
      </c>
      <c r="F35" s="8">
        <f t="shared" si="3"/>
        <v>17000</v>
      </c>
      <c r="G35" s="8">
        <f t="shared" si="3"/>
        <v>10800</v>
      </c>
      <c r="H35" s="8">
        <f t="shared" si="3"/>
        <v>4500</v>
      </c>
      <c r="I35" s="8">
        <f t="shared" si="3"/>
        <v>500</v>
      </c>
      <c r="J35" s="8">
        <f t="shared" si="3"/>
        <v>-7200</v>
      </c>
      <c r="K35" s="8">
        <f t="shared" si="3"/>
        <v>-7733</v>
      </c>
      <c r="L35" s="8">
        <f t="shared" si="3"/>
        <v>-7183</v>
      </c>
      <c r="M35" s="8">
        <f t="shared" si="3"/>
        <v>-8400</v>
      </c>
      <c r="N35" s="8">
        <f t="shared" si="3"/>
        <v>-8283</v>
      </c>
      <c r="O35" s="8">
        <f t="shared" si="3"/>
        <v>-8883</v>
      </c>
      <c r="P35" s="8">
        <f t="shared" si="3"/>
        <v>-8483</v>
      </c>
      <c r="Q35" s="8">
        <f t="shared" si="3"/>
        <v>-10883</v>
      </c>
      <c r="R35" s="8">
        <f t="shared" si="3"/>
        <v>-8983</v>
      </c>
      <c r="S35" s="8">
        <f t="shared" si="3"/>
        <v>-7083</v>
      </c>
      <c r="T35" s="8">
        <f t="shared" si="3"/>
        <v>6617</v>
      </c>
      <c r="U35" s="8">
        <f t="shared" si="3"/>
        <v>4917</v>
      </c>
      <c r="V35" s="8">
        <f t="shared" si="3"/>
        <v>6817</v>
      </c>
      <c r="W35" s="8">
        <f t="shared" si="3"/>
        <v>9217</v>
      </c>
      <c r="X35" s="8">
        <f t="shared" si="3"/>
        <v>11617</v>
      </c>
      <c r="Y35" s="8">
        <f t="shared" si="3"/>
        <v>10417</v>
      </c>
      <c r="Z35" s="8">
        <f t="shared" si="3"/>
        <v>12817</v>
      </c>
      <c r="AA35" s="8">
        <f t="shared" si="3"/>
        <v>15217</v>
      </c>
      <c r="AB35" s="8">
        <f t="shared" si="3"/>
        <v>18117</v>
      </c>
      <c r="AC35" s="8">
        <f t="shared" si="3"/>
        <v>17417</v>
      </c>
      <c r="AD35" s="8">
        <f t="shared" si="3"/>
        <v>20317</v>
      </c>
      <c r="AE35" s="8">
        <f t="shared" si="3"/>
        <v>23217</v>
      </c>
      <c r="AF35" s="8">
        <f t="shared" si="3"/>
        <v>26117</v>
      </c>
      <c r="AG35" s="8">
        <f t="shared" si="3"/>
        <v>817</v>
      </c>
      <c r="AH35" s="8">
        <f t="shared" si="3"/>
        <v>3717</v>
      </c>
      <c r="AI35" s="8">
        <f t="shared" si="3"/>
        <v>6617</v>
      </c>
      <c r="AJ35" s="8">
        <f t="shared" si="3"/>
        <v>8517</v>
      </c>
      <c r="AK35" s="8">
        <f t="shared" si="3"/>
        <v>6817</v>
      </c>
      <c r="AL35" s="8">
        <f t="shared" si="3"/>
        <v>9717</v>
      </c>
      <c r="AM35" s="8">
        <f t="shared" si="3"/>
        <v>12617</v>
      </c>
      <c r="AN35" s="8">
        <f t="shared" si="3"/>
        <v>15517</v>
      </c>
      <c r="AO35" s="8">
        <f t="shared" si="3"/>
        <v>14817</v>
      </c>
      <c r="AP35" s="8">
        <f t="shared" si="3"/>
        <v>17717</v>
      </c>
      <c r="AQ35" s="8">
        <f t="shared" si="3"/>
        <v>20617</v>
      </c>
      <c r="AR35" s="8">
        <f t="shared" si="3"/>
        <v>23517</v>
      </c>
      <c r="AS35" s="8">
        <f t="shared" si="3"/>
        <v>21817</v>
      </c>
      <c r="AT35" s="8">
        <f t="shared" si="3"/>
        <v>-2883</v>
      </c>
      <c r="AU35" s="8">
        <f t="shared" si="3"/>
        <v>17</v>
      </c>
      <c r="AV35" s="8">
        <f t="shared" si="3"/>
        <v>2917</v>
      </c>
      <c r="AW35" s="8">
        <f t="shared" si="3"/>
        <v>2217</v>
      </c>
      <c r="AX35" s="8">
        <f t="shared" si="3"/>
        <v>5117</v>
      </c>
      <c r="AY35" s="8">
        <f t="shared" si="3"/>
        <v>8017</v>
      </c>
      <c r="AZ35" s="8">
        <f t="shared" si="3"/>
        <v>10917</v>
      </c>
      <c r="BA35" s="8">
        <f t="shared" si="3"/>
        <v>10217</v>
      </c>
      <c r="BB35" s="8">
        <f t="shared" si="3"/>
        <v>13117</v>
      </c>
      <c r="BC35" s="8">
        <f t="shared" si="3"/>
        <v>16017</v>
      </c>
      <c r="BD35" s="8">
        <f t="shared" si="3"/>
        <v>18917</v>
      </c>
      <c r="BE35" s="8">
        <f t="shared" si="3"/>
        <v>18217</v>
      </c>
      <c r="BF35" s="8">
        <f t="shared" si="3"/>
        <v>21117</v>
      </c>
      <c r="BG35" s="8">
        <f t="shared" si="3"/>
        <v>-1383</v>
      </c>
      <c r="BH35" s="8">
        <f t="shared" si="3"/>
        <v>1517</v>
      </c>
    </row>
    <row r="36" spans="1:60" x14ac:dyDescent="0.45">
      <c r="A36" s="6" t="s">
        <v>77</v>
      </c>
      <c r="B36" s="10">
        <f>B35+B32</f>
        <v>100000</v>
      </c>
      <c r="C36" s="10">
        <f>C35+C32</f>
        <v>69000</v>
      </c>
      <c r="D36" s="10">
        <f t="shared" ref="D36:BH36" si="4">D35+D32</f>
        <v>38000</v>
      </c>
      <c r="E36" s="10">
        <f t="shared" si="4"/>
        <v>17000</v>
      </c>
      <c r="F36" s="10">
        <f t="shared" si="4"/>
        <v>10800</v>
      </c>
      <c r="G36" s="10">
        <f t="shared" si="4"/>
        <v>4500</v>
      </c>
      <c r="H36" s="10">
        <f t="shared" si="4"/>
        <v>500</v>
      </c>
      <c r="I36" s="10">
        <f t="shared" si="4"/>
        <v>-7200</v>
      </c>
      <c r="J36" s="10">
        <f t="shared" si="4"/>
        <v>-7733</v>
      </c>
      <c r="K36" s="10">
        <f t="shared" si="4"/>
        <v>-7183</v>
      </c>
      <c r="L36" s="10">
        <f t="shared" si="4"/>
        <v>-8400</v>
      </c>
      <c r="M36" s="10">
        <f t="shared" si="4"/>
        <v>-8283</v>
      </c>
      <c r="N36" s="10">
        <f t="shared" si="4"/>
        <v>-8883</v>
      </c>
      <c r="O36" s="10">
        <f t="shared" si="4"/>
        <v>-8483</v>
      </c>
      <c r="P36" s="10">
        <f t="shared" si="4"/>
        <v>-10883</v>
      </c>
      <c r="Q36" s="10">
        <f t="shared" si="4"/>
        <v>-8983</v>
      </c>
      <c r="R36" s="10">
        <f t="shared" si="4"/>
        <v>-7083</v>
      </c>
      <c r="S36" s="10">
        <f t="shared" si="4"/>
        <v>6617</v>
      </c>
      <c r="T36" s="10">
        <f t="shared" si="4"/>
        <v>4917</v>
      </c>
      <c r="U36" s="10">
        <f t="shared" si="4"/>
        <v>6817</v>
      </c>
      <c r="V36" s="10">
        <f t="shared" si="4"/>
        <v>9217</v>
      </c>
      <c r="W36" s="10">
        <f t="shared" si="4"/>
        <v>11617</v>
      </c>
      <c r="X36" s="10">
        <f t="shared" si="4"/>
        <v>10417</v>
      </c>
      <c r="Y36" s="10">
        <f t="shared" si="4"/>
        <v>12817</v>
      </c>
      <c r="Z36" s="10">
        <f t="shared" si="4"/>
        <v>15217</v>
      </c>
      <c r="AA36" s="10">
        <f t="shared" si="4"/>
        <v>18117</v>
      </c>
      <c r="AB36" s="10">
        <f t="shared" si="4"/>
        <v>17417</v>
      </c>
      <c r="AC36" s="10">
        <f t="shared" si="4"/>
        <v>20317</v>
      </c>
      <c r="AD36" s="10">
        <f t="shared" si="4"/>
        <v>23217</v>
      </c>
      <c r="AE36" s="10">
        <f t="shared" si="4"/>
        <v>26117</v>
      </c>
      <c r="AF36" s="10">
        <f t="shared" si="4"/>
        <v>817</v>
      </c>
      <c r="AG36" s="10">
        <f t="shared" si="4"/>
        <v>3717</v>
      </c>
      <c r="AH36" s="10">
        <f t="shared" si="4"/>
        <v>6617</v>
      </c>
      <c r="AI36" s="10">
        <f t="shared" si="4"/>
        <v>8517</v>
      </c>
      <c r="AJ36" s="10">
        <f t="shared" si="4"/>
        <v>6817</v>
      </c>
      <c r="AK36" s="10">
        <f t="shared" si="4"/>
        <v>9717</v>
      </c>
      <c r="AL36" s="10">
        <f t="shared" si="4"/>
        <v>12617</v>
      </c>
      <c r="AM36" s="10">
        <f t="shared" si="4"/>
        <v>15517</v>
      </c>
      <c r="AN36" s="10">
        <f t="shared" si="4"/>
        <v>14817</v>
      </c>
      <c r="AO36" s="10">
        <f t="shared" si="4"/>
        <v>17717</v>
      </c>
      <c r="AP36" s="10">
        <f t="shared" si="4"/>
        <v>20617</v>
      </c>
      <c r="AQ36" s="10">
        <f t="shared" si="4"/>
        <v>23517</v>
      </c>
      <c r="AR36" s="10">
        <f t="shared" si="4"/>
        <v>21817</v>
      </c>
      <c r="AS36" s="10">
        <f t="shared" si="4"/>
        <v>-2883</v>
      </c>
      <c r="AT36" s="10">
        <f t="shared" si="4"/>
        <v>17</v>
      </c>
      <c r="AU36" s="10">
        <f t="shared" si="4"/>
        <v>2917</v>
      </c>
      <c r="AV36" s="10">
        <f t="shared" si="4"/>
        <v>2217</v>
      </c>
      <c r="AW36" s="10">
        <f t="shared" si="4"/>
        <v>5117</v>
      </c>
      <c r="AX36" s="10">
        <f t="shared" si="4"/>
        <v>8017</v>
      </c>
      <c r="AY36" s="10">
        <f t="shared" si="4"/>
        <v>10917</v>
      </c>
      <c r="AZ36" s="10">
        <f t="shared" si="4"/>
        <v>10217</v>
      </c>
      <c r="BA36" s="10">
        <f t="shared" si="4"/>
        <v>13117</v>
      </c>
      <c r="BB36" s="10">
        <f t="shared" si="4"/>
        <v>16017</v>
      </c>
      <c r="BC36" s="10">
        <f t="shared" si="4"/>
        <v>18917</v>
      </c>
      <c r="BD36" s="10">
        <f t="shared" si="4"/>
        <v>18217</v>
      </c>
      <c r="BE36" s="10">
        <f t="shared" si="4"/>
        <v>21117</v>
      </c>
      <c r="BF36" s="10">
        <f t="shared" si="4"/>
        <v>-1383</v>
      </c>
      <c r="BG36" s="10">
        <f t="shared" si="4"/>
        <v>1517</v>
      </c>
      <c r="BH36" s="10">
        <f t="shared" si="4"/>
        <v>817</v>
      </c>
    </row>
    <row r="37" spans="1:60" x14ac:dyDescent="0.45">
      <c r="A37" s="2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</row>
    <row r="38" spans="1:60" x14ac:dyDescent="0.4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</row>
    <row r="39" spans="1:60" x14ac:dyDescent="0.4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</row>
    <row r="40" spans="1:60" x14ac:dyDescent="0.4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</row>
    <row r="41" spans="1:60" x14ac:dyDescent="0.4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</row>
    <row r="42" spans="1:60" x14ac:dyDescent="0.4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</row>
    <row r="43" spans="1:60" x14ac:dyDescent="0.4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</row>
    <row r="44" spans="1:60" x14ac:dyDescent="0.4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</row>
    <row r="45" spans="1:60" x14ac:dyDescent="0.4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</row>
    <row r="46" spans="1:60" x14ac:dyDescent="0.4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</row>
    <row r="47" spans="1:60" x14ac:dyDescent="0.4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</row>
    <row r="48" spans="1:60" x14ac:dyDescent="0.4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</row>
    <row r="49" spans="1:60" x14ac:dyDescent="0.4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</row>
    <row r="50" spans="1:60" x14ac:dyDescent="0.4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</row>
    <row r="51" spans="1:60" x14ac:dyDescent="0.4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</row>
    <row r="52" spans="1:60" x14ac:dyDescent="0.4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</row>
    <row r="53" spans="1:60" x14ac:dyDescent="0.4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</row>
    <row r="54" spans="1:60" x14ac:dyDescent="0.4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</row>
    <row r="55" spans="1:60" x14ac:dyDescent="0.4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</row>
    <row r="56" spans="1:60" x14ac:dyDescent="0.4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</row>
    <row r="57" spans="1:60" x14ac:dyDescent="0.4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</row>
    <row r="58" spans="1:60" x14ac:dyDescent="0.4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</row>
    <row r="59" spans="1:60" x14ac:dyDescent="0.4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</row>
    <row r="60" spans="1:60" x14ac:dyDescent="0.4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</row>
    <row r="61" spans="1:60" x14ac:dyDescent="0.4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</row>
    <row r="62" spans="1:60" x14ac:dyDescent="0.4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</row>
    <row r="63" spans="1:60" x14ac:dyDescent="0.4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</row>
    <row r="64" spans="1:60" x14ac:dyDescent="0.4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</row>
    <row r="65" spans="1:60" x14ac:dyDescent="0.4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</row>
    <row r="66" spans="1:60" x14ac:dyDescent="0.4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</row>
    <row r="67" spans="1:60" x14ac:dyDescent="0.4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</row>
    <row r="68" spans="1:60" x14ac:dyDescent="0.4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</row>
    <row r="69" spans="1:60" x14ac:dyDescent="0.4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</row>
    <row r="70" spans="1:60" x14ac:dyDescent="0.4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</row>
    <row r="71" spans="1:60" x14ac:dyDescent="0.4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</row>
    <row r="72" spans="1:60" x14ac:dyDescent="0.4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</row>
    <row r="73" spans="1:60" x14ac:dyDescent="0.4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</row>
    <row r="74" spans="1:60" x14ac:dyDescent="0.4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</row>
    <row r="75" spans="1:60" x14ac:dyDescent="0.4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</row>
    <row r="76" spans="1:60" x14ac:dyDescent="0.4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</row>
    <row r="77" spans="1:60" x14ac:dyDescent="0.4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</row>
    <row r="78" spans="1:60" x14ac:dyDescent="0.4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</row>
    <row r="79" spans="1:60" x14ac:dyDescent="0.4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</row>
    <row r="80" spans="1:60" x14ac:dyDescent="0.4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</row>
    <row r="81" spans="1:60" x14ac:dyDescent="0.4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</row>
    <row r="82" spans="1:60" x14ac:dyDescent="0.4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</row>
    <row r="83" spans="1:60" x14ac:dyDescent="0.4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</row>
    <row r="84" spans="1:60" x14ac:dyDescent="0.4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</row>
    <row r="85" spans="1:60" x14ac:dyDescent="0.4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</row>
    <row r="86" spans="1:60" x14ac:dyDescent="0.4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</row>
    <row r="87" spans="1:60" x14ac:dyDescent="0.4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</row>
    <row r="88" spans="1:60" x14ac:dyDescent="0.4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</row>
    <row r="89" spans="1:60" x14ac:dyDescent="0.4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</row>
    <row r="90" spans="1:60" x14ac:dyDescent="0.4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</row>
    <row r="91" spans="1:60" x14ac:dyDescent="0.4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</row>
    <row r="92" spans="1:60" x14ac:dyDescent="0.4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</row>
    <row r="93" spans="1:60" x14ac:dyDescent="0.4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</row>
    <row r="94" spans="1:60" x14ac:dyDescent="0.4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</row>
    <row r="95" spans="1:60" x14ac:dyDescent="0.4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</row>
    <row r="96" spans="1:60" x14ac:dyDescent="0.4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</row>
    <row r="97" spans="1:60" x14ac:dyDescent="0.4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</row>
    <row r="98" spans="1:60" x14ac:dyDescent="0.4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</row>
    <row r="99" spans="1:60" x14ac:dyDescent="0.4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</row>
    <row r="100" spans="1:60" x14ac:dyDescent="0.4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</row>
    <row r="101" spans="1:60" x14ac:dyDescent="0.4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</row>
    <row r="102" spans="1:60" x14ac:dyDescent="0.4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</row>
    <row r="103" spans="1:60" x14ac:dyDescent="0.4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</row>
    <row r="104" spans="1:60" x14ac:dyDescent="0.4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</row>
    <row r="105" spans="1:60" x14ac:dyDescent="0.4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</row>
    <row r="106" spans="1:60" x14ac:dyDescent="0.4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</row>
    <row r="107" spans="1:60" x14ac:dyDescent="0.4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</row>
    <row r="108" spans="1:60" x14ac:dyDescent="0.4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</row>
    <row r="109" spans="1:60" x14ac:dyDescent="0.4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</row>
    <row r="110" spans="1:60" x14ac:dyDescent="0.4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</row>
    <row r="111" spans="1:60" x14ac:dyDescent="0.4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</row>
    <row r="112" spans="1:60" x14ac:dyDescent="0.4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</row>
    <row r="113" spans="1:60" x14ac:dyDescent="0.4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</row>
    <row r="114" spans="1:60" x14ac:dyDescent="0.4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</row>
    <row r="115" spans="1:60" x14ac:dyDescent="0.4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</row>
    <row r="116" spans="1:60" x14ac:dyDescent="0.4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</row>
    <row r="117" spans="1:60" x14ac:dyDescent="0.4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</row>
    <row r="118" spans="1:60" x14ac:dyDescent="0.4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</row>
    <row r="119" spans="1:60" x14ac:dyDescent="0.4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</row>
    <row r="120" spans="1:60" x14ac:dyDescent="0.4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</row>
    <row r="121" spans="1:60" x14ac:dyDescent="0.4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</row>
    <row r="122" spans="1:60" x14ac:dyDescent="0.4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</row>
    <row r="123" spans="1:60" x14ac:dyDescent="0.4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</row>
    <row r="124" spans="1:60" x14ac:dyDescent="0.4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</row>
    <row r="125" spans="1:60" x14ac:dyDescent="0.4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</row>
    <row r="126" spans="1:60" x14ac:dyDescent="0.4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</row>
    <row r="127" spans="1:60" x14ac:dyDescent="0.4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</row>
    <row r="128" spans="1:60" x14ac:dyDescent="0.4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</row>
    <row r="129" spans="1:60" x14ac:dyDescent="0.4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</row>
    <row r="130" spans="1:60" x14ac:dyDescent="0.4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</row>
    <row r="131" spans="1:60" x14ac:dyDescent="0.4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</row>
    <row r="132" spans="1:60" x14ac:dyDescent="0.4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</row>
    <row r="133" spans="1:60" x14ac:dyDescent="0.4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</row>
    <row r="134" spans="1:60" x14ac:dyDescent="0.4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</row>
    <row r="135" spans="1:60" x14ac:dyDescent="0.4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</row>
    <row r="136" spans="1:60" x14ac:dyDescent="0.4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</row>
    <row r="137" spans="1:60" x14ac:dyDescent="0.4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</row>
    <row r="138" spans="1:60" x14ac:dyDescent="0.4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</row>
    <row r="139" spans="1:60" x14ac:dyDescent="0.4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</row>
    <row r="140" spans="1:60" x14ac:dyDescent="0.4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</row>
    <row r="141" spans="1:60" x14ac:dyDescent="0.4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</row>
    <row r="142" spans="1:60" x14ac:dyDescent="0.4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</row>
    <row r="143" spans="1:60" x14ac:dyDescent="0.4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</row>
    <row r="144" spans="1:60" x14ac:dyDescent="0.4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</row>
    <row r="145" spans="1:60" x14ac:dyDescent="0.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</row>
    <row r="146" spans="1:60" x14ac:dyDescent="0.4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</row>
    <row r="147" spans="1:60" x14ac:dyDescent="0.4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</row>
    <row r="148" spans="1:60" x14ac:dyDescent="0.4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</row>
    <row r="149" spans="1:60" x14ac:dyDescent="0.4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</row>
    <row r="150" spans="1:60" x14ac:dyDescent="0.4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</row>
    <row r="151" spans="1:60" x14ac:dyDescent="0.4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</row>
    <row r="152" spans="1:60" x14ac:dyDescent="0.4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</row>
    <row r="153" spans="1:60" x14ac:dyDescent="0.4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</row>
    <row r="154" spans="1:60" x14ac:dyDescent="0.4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</row>
    <row r="155" spans="1:60" x14ac:dyDescent="0.4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</row>
    <row r="156" spans="1:60" x14ac:dyDescent="0.4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</row>
    <row r="157" spans="1:60" x14ac:dyDescent="0.4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</row>
    <row r="158" spans="1:60" x14ac:dyDescent="0.4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</row>
    <row r="159" spans="1:60" x14ac:dyDescent="0.4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</row>
    <row r="160" spans="1:60" x14ac:dyDescent="0.4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</row>
    <row r="161" spans="1:60" x14ac:dyDescent="0.4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</row>
    <row r="162" spans="1:60" x14ac:dyDescent="0.4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</row>
    <row r="163" spans="1:60" x14ac:dyDescent="0.4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</row>
    <row r="164" spans="1:60" x14ac:dyDescent="0.4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</row>
    <row r="165" spans="1:60" x14ac:dyDescent="0.4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</row>
    <row r="166" spans="1:60" x14ac:dyDescent="0.4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</row>
    <row r="167" spans="1:60" x14ac:dyDescent="0.4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</row>
    <row r="168" spans="1:60" x14ac:dyDescent="0.4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</row>
    <row r="169" spans="1:60" x14ac:dyDescent="0.4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</row>
    <row r="170" spans="1:60" x14ac:dyDescent="0.4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</row>
    <row r="171" spans="1:60" x14ac:dyDescent="0.4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</row>
    <row r="172" spans="1:60" x14ac:dyDescent="0.4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</row>
    <row r="173" spans="1:60" x14ac:dyDescent="0.4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</row>
    <row r="174" spans="1:60" x14ac:dyDescent="0.4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</row>
    <row r="175" spans="1:60" x14ac:dyDescent="0.4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</row>
    <row r="176" spans="1:60" x14ac:dyDescent="0.4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</row>
    <row r="177" spans="1:60" x14ac:dyDescent="0.4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</row>
    <row r="178" spans="1:60" x14ac:dyDescent="0.4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</row>
    <row r="179" spans="1:60" x14ac:dyDescent="0.4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</row>
    <row r="180" spans="1:60" x14ac:dyDescent="0.4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</row>
    <row r="181" spans="1:60" x14ac:dyDescent="0.4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</row>
    <row r="182" spans="1:60" x14ac:dyDescent="0.4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</row>
    <row r="183" spans="1:60" x14ac:dyDescent="0.4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</row>
    <row r="184" spans="1:60" x14ac:dyDescent="0.4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</row>
    <row r="185" spans="1:60" x14ac:dyDescent="0.4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</row>
    <row r="186" spans="1:60" x14ac:dyDescent="0.4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</row>
    <row r="187" spans="1:60" x14ac:dyDescent="0.4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</row>
    <row r="188" spans="1:60" x14ac:dyDescent="0.4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</row>
    <row r="189" spans="1:60" x14ac:dyDescent="0.4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</row>
    <row r="190" spans="1:60" x14ac:dyDescent="0.4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</row>
    <row r="191" spans="1:60" x14ac:dyDescent="0.4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</row>
    <row r="192" spans="1:60" x14ac:dyDescent="0.4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</row>
    <row r="193" spans="1:60" x14ac:dyDescent="0.4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</row>
    <row r="194" spans="1:60" x14ac:dyDescent="0.4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</row>
    <row r="195" spans="1:60" x14ac:dyDescent="0.4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</row>
    <row r="196" spans="1:60" x14ac:dyDescent="0.4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</row>
    <row r="197" spans="1:60" x14ac:dyDescent="0.4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</row>
    <row r="198" spans="1:60" x14ac:dyDescent="0.4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</row>
    <row r="199" spans="1:60" x14ac:dyDescent="0.4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</row>
    <row r="200" spans="1:60" x14ac:dyDescent="0.4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</row>
    <row r="201" spans="1:60" x14ac:dyDescent="0.4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</row>
    <row r="202" spans="1:60" x14ac:dyDescent="0.4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</row>
    <row r="203" spans="1:60" x14ac:dyDescent="0.4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</row>
    <row r="204" spans="1:60" x14ac:dyDescent="0.4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</row>
    <row r="205" spans="1:60" x14ac:dyDescent="0.4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</row>
    <row r="206" spans="1:60" x14ac:dyDescent="0.4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</row>
    <row r="207" spans="1:60" x14ac:dyDescent="0.4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</row>
    <row r="208" spans="1:60" x14ac:dyDescent="0.4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</row>
    <row r="209" spans="1:60" x14ac:dyDescent="0.4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</row>
    <row r="210" spans="1:60" x14ac:dyDescent="0.4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</row>
    <row r="211" spans="1:60" x14ac:dyDescent="0.4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</row>
    <row r="212" spans="1:60" x14ac:dyDescent="0.4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</row>
    <row r="213" spans="1:60" x14ac:dyDescent="0.4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</row>
    <row r="214" spans="1:60" x14ac:dyDescent="0.4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</row>
    <row r="215" spans="1:60" x14ac:dyDescent="0.4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</row>
    <row r="216" spans="1:60" x14ac:dyDescent="0.4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</row>
    <row r="217" spans="1:60" x14ac:dyDescent="0.4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</row>
    <row r="218" spans="1:60" x14ac:dyDescent="0.4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</row>
    <row r="219" spans="1:60" x14ac:dyDescent="0.4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</row>
    <row r="220" spans="1:60" x14ac:dyDescent="0.4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</row>
    <row r="221" spans="1:60" x14ac:dyDescent="0.4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</row>
    <row r="222" spans="1:60" x14ac:dyDescent="0.4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</row>
    <row r="223" spans="1:60" x14ac:dyDescent="0.4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</row>
    <row r="224" spans="1:60" x14ac:dyDescent="0.4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</row>
    <row r="225" spans="1:60" x14ac:dyDescent="0.4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</row>
    <row r="226" spans="1:60" x14ac:dyDescent="0.4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</row>
    <row r="227" spans="1:60" x14ac:dyDescent="0.4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</row>
    <row r="228" spans="1:60" x14ac:dyDescent="0.4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</row>
    <row r="229" spans="1:60" x14ac:dyDescent="0.4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</row>
    <row r="230" spans="1:60" x14ac:dyDescent="0.4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</row>
    <row r="231" spans="1:60" x14ac:dyDescent="0.4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</row>
    <row r="232" spans="1:60" x14ac:dyDescent="0.4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</row>
    <row r="233" spans="1:60" x14ac:dyDescent="0.4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</row>
    <row r="234" spans="1:60" x14ac:dyDescent="0.4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</row>
    <row r="235" spans="1:60" x14ac:dyDescent="0.4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</row>
    <row r="236" spans="1:60" x14ac:dyDescent="0.4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</row>
    <row r="237" spans="1:60" x14ac:dyDescent="0.4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</row>
    <row r="238" spans="1:60" x14ac:dyDescent="0.4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</row>
    <row r="239" spans="1:60" x14ac:dyDescent="0.4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</row>
    <row r="240" spans="1:60" x14ac:dyDescent="0.4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</row>
    <row r="241" spans="1:60" x14ac:dyDescent="0.4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</row>
    <row r="242" spans="1:60" x14ac:dyDescent="0.4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</row>
    <row r="243" spans="1:60" x14ac:dyDescent="0.4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</row>
    <row r="244" spans="1:60" x14ac:dyDescent="0.4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</row>
    <row r="245" spans="1:60" x14ac:dyDescent="0.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</row>
    <row r="246" spans="1:60" x14ac:dyDescent="0.4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</row>
    <row r="247" spans="1:60" x14ac:dyDescent="0.4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</row>
    <row r="248" spans="1:60" x14ac:dyDescent="0.4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</row>
    <row r="249" spans="1:60" x14ac:dyDescent="0.4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</row>
    <row r="250" spans="1:60" x14ac:dyDescent="0.4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</row>
    <row r="251" spans="1:60" x14ac:dyDescent="0.4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</row>
    <row r="252" spans="1:60" x14ac:dyDescent="0.4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</row>
    <row r="253" spans="1:60" x14ac:dyDescent="0.4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</row>
    <row r="254" spans="1:60" x14ac:dyDescent="0.4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</row>
    <row r="255" spans="1:60" x14ac:dyDescent="0.4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</row>
    <row r="256" spans="1:60" x14ac:dyDescent="0.4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</row>
    <row r="257" spans="1:60" x14ac:dyDescent="0.4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</row>
    <row r="258" spans="1:60" x14ac:dyDescent="0.4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</row>
    <row r="259" spans="1:60" x14ac:dyDescent="0.4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</row>
    <row r="260" spans="1:60" x14ac:dyDescent="0.4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</row>
    <row r="261" spans="1:60" x14ac:dyDescent="0.4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</row>
    <row r="262" spans="1:60" x14ac:dyDescent="0.4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</row>
    <row r="263" spans="1:60" x14ac:dyDescent="0.4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</row>
    <row r="264" spans="1:60" x14ac:dyDescent="0.4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</row>
    <row r="265" spans="1:60" x14ac:dyDescent="0.4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</row>
    <row r="266" spans="1:60" x14ac:dyDescent="0.4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</row>
    <row r="267" spans="1:60" x14ac:dyDescent="0.4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</row>
    <row r="268" spans="1:60" x14ac:dyDescent="0.4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</row>
    <row r="269" spans="1:60" x14ac:dyDescent="0.4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</row>
    <row r="270" spans="1:60" x14ac:dyDescent="0.4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</row>
    <row r="271" spans="1:60" x14ac:dyDescent="0.4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</row>
    <row r="272" spans="1:60" x14ac:dyDescent="0.4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</row>
    <row r="273" spans="1:60" x14ac:dyDescent="0.4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</row>
    <row r="274" spans="1:60" x14ac:dyDescent="0.4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</row>
    <row r="275" spans="1:60" x14ac:dyDescent="0.4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</row>
    <row r="276" spans="1:60" x14ac:dyDescent="0.4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</row>
    <row r="277" spans="1:60" x14ac:dyDescent="0.4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</row>
    <row r="278" spans="1:60" x14ac:dyDescent="0.4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</row>
    <row r="279" spans="1:60" x14ac:dyDescent="0.4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</row>
    <row r="280" spans="1:60" x14ac:dyDescent="0.4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</row>
    <row r="281" spans="1:60" x14ac:dyDescent="0.4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</row>
    <row r="282" spans="1:60" x14ac:dyDescent="0.4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</row>
    <row r="283" spans="1:60" x14ac:dyDescent="0.4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</row>
    <row r="284" spans="1:60" x14ac:dyDescent="0.4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</row>
    <row r="285" spans="1:60" x14ac:dyDescent="0.4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</row>
    <row r="286" spans="1:60" x14ac:dyDescent="0.4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</row>
    <row r="287" spans="1:60" x14ac:dyDescent="0.4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</row>
    <row r="288" spans="1:60" x14ac:dyDescent="0.4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</row>
    <row r="289" spans="1:60" x14ac:dyDescent="0.4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</row>
    <row r="290" spans="1:60" x14ac:dyDescent="0.4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</row>
    <row r="291" spans="1:60" x14ac:dyDescent="0.4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</row>
    <row r="292" spans="1:60" x14ac:dyDescent="0.4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</row>
    <row r="293" spans="1:60" x14ac:dyDescent="0.4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</row>
    <row r="294" spans="1:60" x14ac:dyDescent="0.4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</row>
    <row r="295" spans="1:60" x14ac:dyDescent="0.4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</row>
    <row r="296" spans="1:60" x14ac:dyDescent="0.4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</row>
    <row r="297" spans="1:60" x14ac:dyDescent="0.4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</row>
    <row r="298" spans="1:60" x14ac:dyDescent="0.4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</row>
    <row r="299" spans="1:60" x14ac:dyDescent="0.4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</row>
    <row r="300" spans="1:60" x14ac:dyDescent="0.4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</row>
    <row r="301" spans="1:60" x14ac:dyDescent="0.4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</row>
    <row r="302" spans="1:60" x14ac:dyDescent="0.4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</row>
    <row r="303" spans="1:60" x14ac:dyDescent="0.4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</row>
    <row r="304" spans="1:60" x14ac:dyDescent="0.4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</row>
    <row r="305" spans="1:60" x14ac:dyDescent="0.4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</row>
    <row r="306" spans="1:60" x14ac:dyDescent="0.4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</row>
    <row r="307" spans="1:60" x14ac:dyDescent="0.4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</row>
    <row r="308" spans="1:60" x14ac:dyDescent="0.4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</row>
    <row r="309" spans="1:60" x14ac:dyDescent="0.4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</row>
    <row r="310" spans="1:60" x14ac:dyDescent="0.4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</row>
    <row r="311" spans="1:60" x14ac:dyDescent="0.4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</row>
    <row r="312" spans="1:60" x14ac:dyDescent="0.4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</row>
    <row r="313" spans="1:60" x14ac:dyDescent="0.4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</row>
    <row r="314" spans="1:60" x14ac:dyDescent="0.4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</row>
    <row r="315" spans="1:60" x14ac:dyDescent="0.4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</row>
    <row r="316" spans="1:60" x14ac:dyDescent="0.4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</row>
    <row r="317" spans="1:60" x14ac:dyDescent="0.4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</row>
    <row r="318" spans="1:60" x14ac:dyDescent="0.4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</row>
    <row r="319" spans="1:60" x14ac:dyDescent="0.4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</row>
    <row r="320" spans="1:60" x14ac:dyDescent="0.4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</row>
    <row r="321" spans="1:60" x14ac:dyDescent="0.4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</row>
    <row r="322" spans="1:60" x14ac:dyDescent="0.4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</row>
    <row r="323" spans="1:60" x14ac:dyDescent="0.4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</row>
    <row r="324" spans="1:60" x14ac:dyDescent="0.4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</row>
    <row r="325" spans="1:60" x14ac:dyDescent="0.4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</row>
    <row r="326" spans="1:60" x14ac:dyDescent="0.4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</row>
    <row r="327" spans="1:60" x14ac:dyDescent="0.4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</row>
    <row r="328" spans="1:60" x14ac:dyDescent="0.4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</row>
    <row r="329" spans="1:60" x14ac:dyDescent="0.4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</row>
    <row r="330" spans="1:60" x14ac:dyDescent="0.4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</row>
    <row r="331" spans="1:60" x14ac:dyDescent="0.4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</row>
    <row r="332" spans="1:60" x14ac:dyDescent="0.4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</row>
    <row r="333" spans="1:60" x14ac:dyDescent="0.4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</row>
    <row r="334" spans="1:60" x14ac:dyDescent="0.4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</row>
    <row r="335" spans="1:60" x14ac:dyDescent="0.4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</row>
    <row r="336" spans="1:60" x14ac:dyDescent="0.4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</row>
    <row r="337" spans="1:60" x14ac:dyDescent="0.4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</row>
    <row r="338" spans="1:60" x14ac:dyDescent="0.4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</row>
    <row r="339" spans="1:60" x14ac:dyDescent="0.4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</row>
    <row r="340" spans="1:60" x14ac:dyDescent="0.4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</row>
    <row r="341" spans="1:60" x14ac:dyDescent="0.4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</row>
    <row r="342" spans="1:60" x14ac:dyDescent="0.4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</row>
    <row r="343" spans="1:60" x14ac:dyDescent="0.4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</row>
    <row r="344" spans="1:60" x14ac:dyDescent="0.4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</row>
    <row r="345" spans="1:60" x14ac:dyDescent="0.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</row>
    <row r="346" spans="1:60" x14ac:dyDescent="0.4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</row>
    <row r="347" spans="1:60" x14ac:dyDescent="0.4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</row>
    <row r="348" spans="1:60" x14ac:dyDescent="0.4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</row>
    <row r="349" spans="1:60" x14ac:dyDescent="0.4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</row>
    <row r="350" spans="1:60" x14ac:dyDescent="0.4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</row>
    <row r="351" spans="1:60" x14ac:dyDescent="0.4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</row>
    <row r="352" spans="1:60" x14ac:dyDescent="0.4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</row>
    <row r="353" spans="1:60" x14ac:dyDescent="0.4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</row>
    <row r="354" spans="1:60" x14ac:dyDescent="0.4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</row>
    <row r="355" spans="1:60" x14ac:dyDescent="0.4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</row>
    <row r="356" spans="1:60" x14ac:dyDescent="0.4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</row>
    <row r="357" spans="1:60" x14ac:dyDescent="0.4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</row>
    <row r="358" spans="1:60" x14ac:dyDescent="0.4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</row>
    <row r="359" spans="1:60" x14ac:dyDescent="0.4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</row>
    <row r="360" spans="1:60" x14ac:dyDescent="0.4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</row>
    <row r="361" spans="1:60" x14ac:dyDescent="0.4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</row>
    <row r="362" spans="1:60" x14ac:dyDescent="0.4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</row>
    <row r="363" spans="1:60" x14ac:dyDescent="0.4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</row>
    <row r="364" spans="1:60" x14ac:dyDescent="0.4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</row>
    <row r="365" spans="1:60" x14ac:dyDescent="0.4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</row>
    <row r="366" spans="1:60" x14ac:dyDescent="0.4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</row>
    <row r="367" spans="1:60" x14ac:dyDescent="0.4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</row>
    <row r="368" spans="1:60" x14ac:dyDescent="0.4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</row>
    <row r="369" spans="1:60" x14ac:dyDescent="0.4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</row>
    <row r="370" spans="1:60" x14ac:dyDescent="0.4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</row>
    <row r="371" spans="1:60" x14ac:dyDescent="0.4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</row>
    <row r="372" spans="1:60" x14ac:dyDescent="0.4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</row>
    <row r="373" spans="1:60" x14ac:dyDescent="0.4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</row>
    <row r="374" spans="1:60" x14ac:dyDescent="0.4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</row>
    <row r="375" spans="1:60" x14ac:dyDescent="0.4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</row>
    <row r="376" spans="1:60" x14ac:dyDescent="0.4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</row>
    <row r="377" spans="1:60" x14ac:dyDescent="0.4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</row>
    <row r="378" spans="1:60" x14ac:dyDescent="0.4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</row>
    <row r="379" spans="1:60" x14ac:dyDescent="0.4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</row>
    <row r="380" spans="1:60" x14ac:dyDescent="0.4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</row>
    <row r="381" spans="1:60" x14ac:dyDescent="0.4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</row>
    <row r="382" spans="1:60" x14ac:dyDescent="0.4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</row>
    <row r="383" spans="1:60" x14ac:dyDescent="0.4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</row>
    <row r="384" spans="1:60" x14ac:dyDescent="0.4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</row>
    <row r="385" spans="1:60" x14ac:dyDescent="0.4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</row>
    <row r="386" spans="1:60" x14ac:dyDescent="0.4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</row>
    <row r="387" spans="1:60" x14ac:dyDescent="0.4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</row>
    <row r="388" spans="1:60" x14ac:dyDescent="0.4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</row>
    <row r="389" spans="1:60" x14ac:dyDescent="0.4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</row>
    <row r="390" spans="1:60" x14ac:dyDescent="0.4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</row>
    <row r="391" spans="1:60" x14ac:dyDescent="0.4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</row>
    <row r="392" spans="1:60" x14ac:dyDescent="0.4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</row>
    <row r="393" spans="1:60" x14ac:dyDescent="0.4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</row>
    <row r="394" spans="1:60" x14ac:dyDescent="0.4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</row>
    <row r="395" spans="1:60" x14ac:dyDescent="0.4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</row>
    <row r="396" spans="1:60" x14ac:dyDescent="0.4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</row>
    <row r="397" spans="1:60" x14ac:dyDescent="0.4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</row>
    <row r="398" spans="1:60" x14ac:dyDescent="0.4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</row>
    <row r="399" spans="1:60" x14ac:dyDescent="0.4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</row>
    <row r="400" spans="1:60" x14ac:dyDescent="0.4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</row>
    <row r="401" spans="1:60" x14ac:dyDescent="0.4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</row>
    <row r="402" spans="1:60" x14ac:dyDescent="0.4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</row>
    <row r="403" spans="1:60" x14ac:dyDescent="0.4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</row>
    <row r="404" spans="1:60" x14ac:dyDescent="0.4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</row>
    <row r="405" spans="1:60" x14ac:dyDescent="0.4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</row>
    <row r="406" spans="1:60" x14ac:dyDescent="0.4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</row>
    <row r="407" spans="1:60" x14ac:dyDescent="0.4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</row>
    <row r="408" spans="1:60" x14ac:dyDescent="0.4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</row>
    <row r="409" spans="1:60" x14ac:dyDescent="0.4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</row>
    <row r="410" spans="1:60" x14ac:dyDescent="0.4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</row>
    <row r="411" spans="1:60" x14ac:dyDescent="0.4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</row>
    <row r="412" spans="1:60" x14ac:dyDescent="0.4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</row>
    <row r="413" spans="1:60" x14ac:dyDescent="0.4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</row>
    <row r="414" spans="1:60" x14ac:dyDescent="0.4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</row>
    <row r="415" spans="1:60" x14ac:dyDescent="0.4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</row>
    <row r="416" spans="1:60" x14ac:dyDescent="0.4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</row>
    <row r="417" spans="1:60" x14ac:dyDescent="0.4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</row>
    <row r="418" spans="1:60" x14ac:dyDescent="0.4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</row>
    <row r="419" spans="1:60" x14ac:dyDescent="0.4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</row>
    <row r="420" spans="1:60" x14ac:dyDescent="0.4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</row>
    <row r="421" spans="1:60" x14ac:dyDescent="0.4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</row>
    <row r="422" spans="1:60" x14ac:dyDescent="0.4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</row>
    <row r="423" spans="1:60" x14ac:dyDescent="0.4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</row>
    <row r="424" spans="1:60" x14ac:dyDescent="0.4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</row>
    <row r="425" spans="1:60" x14ac:dyDescent="0.4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</row>
    <row r="426" spans="1:60" x14ac:dyDescent="0.4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</row>
    <row r="427" spans="1:60" x14ac:dyDescent="0.4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</row>
    <row r="428" spans="1:60" x14ac:dyDescent="0.4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</row>
    <row r="429" spans="1:60" x14ac:dyDescent="0.4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</row>
    <row r="430" spans="1:60" x14ac:dyDescent="0.4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</row>
    <row r="431" spans="1:60" x14ac:dyDescent="0.4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</row>
    <row r="432" spans="1:60" x14ac:dyDescent="0.4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</row>
    <row r="433" spans="1:60" x14ac:dyDescent="0.4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</row>
    <row r="434" spans="1:60" x14ac:dyDescent="0.4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</row>
    <row r="435" spans="1:60" x14ac:dyDescent="0.4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</row>
    <row r="436" spans="1:60" x14ac:dyDescent="0.4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</row>
    <row r="437" spans="1:60" x14ac:dyDescent="0.4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</row>
    <row r="438" spans="1:60" x14ac:dyDescent="0.4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</row>
    <row r="439" spans="1:60" x14ac:dyDescent="0.4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</row>
    <row r="440" spans="1:60" x14ac:dyDescent="0.4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</row>
    <row r="441" spans="1:60" x14ac:dyDescent="0.4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</row>
    <row r="442" spans="1:60" x14ac:dyDescent="0.4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</row>
    <row r="443" spans="1:60" x14ac:dyDescent="0.4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</row>
    <row r="444" spans="1:60" x14ac:dyDescent="0.4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</row>
    <row r="445" spans="1:60" x14ac:dyDescent="0.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</row>
    <row r="446" spans="1:60" x14ac:dyDescent="0.4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</row>
    <row r="447" spans="1:60" x14ac:dyDescent="0.4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</row>
    <row r="448" spans="1:60" x14ac:dyDescent="0.4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</row>
    <row r="449" spans="1:60" x14ac:dyDescent="0.4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</row>
    <row r="450" spans="1:60" x14ac:dyDescent="0.4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</row>
    <row r="451" spans="1:60" x14ac:dyDescent="0.4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</row>
    <row r="452" spans="1:60" x14ac:dyDescent="0.4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</row>
    <row r="453" spans="1:60" x14ac:dyDescent="0.4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</row>
    <row r="454" spans="1:60" x14ac:dyDescent="0.4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</row>
    <row r="455" spans="1:60" x14ac:dyDescent="0.4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</row>
    <row r="456" spans="1:60" x14ac:dyDescent="0.4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</row>
    <row r="457" spans="1:60" x14ac:dyDescent="0.4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</row>
    <row r="458" spans="1:60" x14ac:dyDescent="0.4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</row>
    <row r="459" spans="1:60" x14ac:dyDescent="0.4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</row>
    <row r="460" spans="1:60" x14ac:dyDescent="0.4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</row>
    <row r="461" spans="1:60" x14ac:dyDescent="0.4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</row>
    <row r="462" spans="1:60" x14ac:dyDescent="0.4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</row>
    <row r="463" spans="1:60" x14ac:dyDescent="0.4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</row>
    <row r="464" spans="1:60" x14ac:dyDescent="0.4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</row>
    <row r="465" spans="1:60" x14ac:dyDescent="0.4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</row>
    <row r="466" spans="1:60" x14ac:dyDescent="0.4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</row>
    <row r="467" spans="1:60" x14ac:dyDescent="0.4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</row>
    <row r="468" spans="1:60" x14ac:dyDescent="0.4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</row>
    <row r="469" spans="1:60" x14ac:dyDescent="0.4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</row>
    <row r="470" spans="1:60" x14ac:dyDescent="0.4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</row>
    <row r="471" spans="1:60" x14ac:dyDescent="0.4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</row>
    <row r="472" spans="1:60" x14ac:dyDescent="0.4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</row>
    <row r="473" spans="1:60" x14ac:dyDescent="0.4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</row>
    <row r="474" spans="1:60" x14ac:dyDescent="0.4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</row>
    <row r="475" spans="1:60" x14ac:dyDescent="0.4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</row>
    <row r="476" spans="1:60" x14ac:dyDescent="0.4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</row>
    <row r="477" spans="1:60" x14ac:dyDescent="0.4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</row>
    <row r="478" spans="1:60" x14ac:dyDescent="0.4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</row>
    <row r="479" spans="1:60" x14ac:dyDescent="0.4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</row>
    <row r="480" spans="1:60" x14ac:dyDescent="0.4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</row>
    <row r="481" spans="1:60" x14ac:dyDescent="0.4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</row>
    <row r="482" spans="1:60" x14ac:dyDescent="0.4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</row>
    <row r="483" spans="1:60" x14ac:dyDescent="0.4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</row>
    <row r="484" spans="1:60" x14ac:dyDescent="0.4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</row>
    <row r="485" spans="1:60" x14ac:dyDescent="0.4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</row>
    <row r="486" spans="1:60" x14ac:dyDescent="0.4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</row>
    <row r="487" spans="1:60" x14ac:dyDescent="0.4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</row>
    <row r="488" spans="1:60" x14ac:dyDescent="0.4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</row>
    <row r="489" spans="1:60" x14ac:dyDescent="0.4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</row>
    <row r="490" spans="1:60" x14ac:dyDescent="0.4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</row>
    <row r="491" spans="1:60" x14ac:dyDescent="0.4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</row>
    <row r="492" spans="1:60" x14ac:dyDescent="0.4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</row>
    <row r="493" spans="1:60" x14ac:dyDescent="0.4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</row>
    <row r="494" spans="1:60" x14ac:dyDescent="0.4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</row>
    <row r="495" spans="1:60" x14ac:dyDescent="0.4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</row>
    <row r="496" spans="1:60" x14ac:dyDescent="0.4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</row>
    <row r="497" spans="1:60" x14ac:dyDescent="0.4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</row>
    <row r="498" spans="1:60" x14ac:dyDescent="0.4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</row>
    <row r="499" spans="1:60" x14ac:dyDescent="0.4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</row>
    <row r="500" spans="1:60" x14ac:dyDescent="0.4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</row>
    <row r="501" spans="1:60" x14ac:dyDescent="0.4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</row>
    <row r="502" spans="1:60" x14ac:dyDescent="0.4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</row>
    <row r="503" spans="1:60" x14ac:dyDescent="0.4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</row>
    <row r="504" spans="1:60" x14ac:dyDescent="0.4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</row>
    <row r="505" spans="1:60" x14ac:dyDescent="0.4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</row>
    <row r="506" spans="1:60" x14ac:dyDescent="0.4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</row>
    <row r="507" spans="1:60" x14ac:dyDescent="0.4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</row>
    <row r="508" spans="1:60" x14ac:dyDescent="0.4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</row>
    <row r="509" spans="1:60" x14ac:dyDescent="0.4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</row>
    <row r="510" spans="1:60" x14ac:dyDescent="0.4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</row>
    <row r="511" spans="1:60" x14ac:dyDescent="0.4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</row>
    <row r="512" spans="1:60" x14ac:dyDescent="0.4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</row>
    <row r="513" spans="1:60" x14ac:dyDescent="0.4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</row>
    <row r="514" spans="1:60" x14ac:dyDescent="0.4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</row>
    <row r="515" spans="1:60" x14ac:dyDescent="0.4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</row>
    <row r="516" spans="1:60" x14ac:dyDescent="0.4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</row>
    <row r="517" spans="1:60" x14ac:dyDescent="0.4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</row>
    <row r="518" spans="1:60" x14ac:dyDescent="0.4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</row>
    <row r="519" spans="1:60" x14ac:dyDescent="0.4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</row>
    <row r="520" spans="1:60" x14ac:dyDescent="0.4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</row>
    <row r="521" spans="1:60" x14ac:dyDescent="0.4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</row>
    <row r="522" spans="1:60" x14ac:dyDescent="0.4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</row>
    <row r="523" spans="1:60" x14ac:dyDescent="0.4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</row>
    <row r="524" spans="1:60" x14ac:dyDescent="0.4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</row>
    <row r="525" spans="1:60" x14ac:dyDescent="0.4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</row>
    <row r="526" spans="1:60" x14ac:dyDescent="0.4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</row>
    <row r="527" spans="1:60" x14ac:dyDescent="0.4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</row>
    <row r="528" spans="1:60" x14ac:dyDescent="0.4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</row>
    <row r="529" spans="1:60" x14ac:dyDescent="0.4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</row>
    <row r="530" spans="1:60" x14ac:dyDescent="0.4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</row>
    <row r="531" spans="1:60" x14ac:dyDescent="0.4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</row>
    <row r="532" spans="1:60" x14ac:dyDescent="0.4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</row>
    <row r="533" spans="1:60" x14ac:dyDescent="0.4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</row>
    <row r="534" spans="1:60" x14ac:dyDescent="0.4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</row>
    <row r="535" spans="1:60" x14ac:dyDescent="0.4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</row>
    <row r="536" spans="1:60" x14ac:dyDescent="0.4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</row>
    <row r="537" spans="1:60" x14ac:dyDescent="0.4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</row>
    <row r="538" spans="1:60" x14ac:dyDescent="0.4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</row>
    <row r="539" spans="1:60" x14ac:dyDescent="0.4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</row>
    <row r="540" spans="1:60" x14ac:dyDescent="0.4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</row>
    <row r="541" spans="1:60" x14ac:dyDescent="0.4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</row>
    <row r="542" spans="1:60" x14ac:dyDescent="0.4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</row>
    <row r="543" spans="1:60" x14ac:dyDescent="0.4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</row>
    <row r="544" spans="1:60" x14ac:dyDescent="0.4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</row>
    <row r="545" spans="1:60" x14ac:dyDescent="0.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</row>
    <row r="546" spans="1:60" x14ac:dyDescent="0.4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</row>
    <row r="547" spans="1:60" x14ac:dyDescent="0.4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</row>
    <row r="548" spans="1:60" x14ac:dyDescent="0.4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</row>
    <row r="549" spans="1:60" x14ac:dyDescent="0.4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</row>
    <row r="550" spans="1:60" x14ac:dyDescent="0.4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</row>
    <row r="551" spans="1:60" x14ac:dyDescent="0.4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</row>
    <row r="552" spans="1:60" x14ac:dyDescent="0.4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</row>
    <row r="553" spans="1:60" x14ac:dyDescent="0.4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</row>
    <row r="554" spans="1:60" x14ac:dyDescent="0.4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</row>
    <row r="555" spans="1:60" x14ac:dyDescent="0.4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</row>
    <row r="556" spans="1:60" x14ac:dyDescent="0.4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</row>
    <row r="557" spans="1:60" x14ac:dyDescent="0.4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</row>
    <row r="558" spans="1:60" x14ac:dyDescent="0.4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</row>
    <row r="559" spans="1:60" x14ac:dyDescent="0.4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</row>
    <row r="560" spans="1:60" x14ac:dyDescent="0.4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</row>
    <row r="561" spans="1:60" x14ac:dyDescent="0.4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</row>
    <row r="562" spans="1:60" x14ac:dyDescent="0.4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</row>
    <row r="563" spans="1:60" x14ac:dyDescent="0.4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</row>
    <row r="564" spans="1:60" x14ac:dyDescent="0.4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</row>
    <row r="565" spans="1:60" x14ac:dyDescent="0.4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</row>
    <row r="566" spans="1:60" x14ac:dyDescent="0.4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</row>
    <row r="567" spans="1:60" x14ac:dyDescent="0.4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</row>
    <row r="568" spans="1:60" x14ac:dyDescent="0.4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</row>
    <row r="569" spans="1:60" x14ac:dyDescent="0.4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</row>
    <row r="570" spans="1:60" x14ac:dyDescent="0.4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</row>
    <row r="571" spans="1:60" x14ac:dyDescent="0.4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</row>
    <row r="572" spans="1:60" x14ac:dyDescent="0.4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</row>
    <row r="573" spans="1:60" x14ac:dyDescent="0.4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</row>
    <row r="574" spans="1:60" x14ac:dyDescent="0.4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</row>
    <row r="575" spans="1:60" x14ac:dyDescent="0.4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</row>
    <row r="576" spans="1:60" x14ac:dyDescent="0.4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</row>
    <row r="577" spans="1:60" x14ac:dyDescent="0.4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</row>
    <row r="578" spans="1:60" x14ac:dyDescent="0.4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</row>
    <row r="579" spans="1:60" x14ac:dyDescent="0.4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</row>
    <row r="580" spans="1:60" x14ac:dyDescent="0.4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</row>
    <row r="581" spans="1:60" x14ac:dyDescent="0.4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</row>
    <row r="582" spans="1:60" x14ac:dyDescent="0.4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</row>
    <row r="583" spans="1:60" x14ac:dyDescent="0.4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</row>
    <row r="584" spans="1:60" x14ac:dyDescent="0.4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</row>
    <row r="585" spans="1:60" x14ac:dyDescent="0.4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</row>
    <row r="586" spans="1:60" x14ac:dyDescent="0.4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</row>
    <row r="587" spans="1:60" x14ac:dyDescent="0.4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</row>
    <row r="588" spans="1:60" x14ac:dyDescent="0.4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</row>
    <row r="589" spans="1:60" x14ac:dyDescent="0.4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</row>
    <row r="590" spans="1:60" x14ac:dyDescent="0.4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</row>
    <row r="591" spans="1:60" x14ac:dyDescent="0.4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</row>
    <row r="592" spans="1:60" x14ac:dyDescent="0.4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</row>
    <row r="593" spans="1:60" x14ac:dyDescent="0.4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</row>
    <row r="594" spans="1:60" x14ac:dyDescent="0.4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</row>
    <row r="595" spans="1:60" x14ac:dyDescent="0.4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</row>
    <row r="596" spans="1:60" x14ac:dyDescent="0.4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</row>
    <row r="597" spans="1:60" x14ac:dyDescent="0.4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</row>
    <row r="598" spans="1:60" x14ac:dyDescent="0.4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</row>
    <row r="599" spans="1:60" x14ac:dyDescent="0.4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</row>
    <row r="600" spans="1:60" x14ac:dyDescent="0.4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</row>
    <row r="601" spans="1:60" x14ac:dyDescent="0.4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</row>
    <row r="602" spans="1:60" x14ac:dyDescent="0.4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</row>
    <row r="603" spans="1:60" x14ac:dyDescent="0.4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</row>
    <row r="604" spans="1:60" x14ac:dyDescent="0.4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</row>
    <row r="605" spans="1:60" x14ac:dyDescent="0.4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</row>
    <row r="606" spans="1:60" x14ac:dyDescent="0.4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</row>
    <row r="607" spans="1:60" x14ac:dyDescent="0.4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</row>
    <row r="608" spans="1:60" x14ac:dyDescent="0.4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</row>
    <row r="609" spans="1:60" x14ac:dyDescent="0.4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</row>
    <row r="610" spans="1:60" x14ac:dyDescent="0.4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</row>
    <row r="611" spans="1:60" x14ac:dyDescent="0.4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</row>
    <row r="612" spans="1:60" x14ac:dyDescent="0.4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</row>
    <row r="613" spans="1:60" x14ac:dyDescent="0.4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</row>
    <row r="614" spans="1:60" x14ac:dyDescent="0.4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</row>
    <row r="615" spans="1:60" x14ac:dyDescent="0.4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</row>
    <row r="616" spans="1:60" x14ac:dyDescent="0.4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</row>
    <row r="617" spans="1:60" x14ac:dyDescent="0.4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</row>
    <row r="618" spans="1:60" x14ac:dyDescent="0.4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</row>
    <row r="619" spans="1:60" x14ac:dyDescent="0.4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</row>
    <row r="620" spans="1:60" x14ac:dyDescent="0.4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</row>
    <row r="621" spans="1:60" x14ac:dyDescent="0.4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</row>
    <row r="622" spans="1:60" x14ac:dyDescent="0.4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</row>
    <row r="623" spans="1:60" x14ac:dyDescent="0.4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</row>
    <row r="624" spans="1:60" x14ac:dyDescent="0.4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</row>
    <row r="625" spans="1:60" x14ac:dyDescent="0.4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</row>
    <row r="626" spans="1:60" x14ac:dyDescent="0.4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</row>
    <row r="627" spans="1:60" x14ac:dyDescent="0.4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</row>
    <row r="628" spans="1:60" x14ac:dyDescent="0.4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</row>
    <row r="629" spans="1:60" x14ac:dyDescent="0.4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</row>
    <row r="630" spans="1:60" x14ac:dyDescent="0.4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</row>
    <row r="631" spans="1:60" x14ac:dyDescent="0.4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</row>
    <row r="632" spans="1:60" x14ac:dyDescent="0.4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</row>
    <row r="633" spans="1:60" x14ac:dyDescent="0.4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</row>
    <row r="634" spans="1:60" x14ac:dyDescent="0.4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</row>
    <row r="635" spans="1:60" x14ac:dyDescent="0.4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</row>
    <row r="636" spans="1:60" x14ac:dyDescent="0.4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</row>
    <row r="637" spans="1:60" x14ac:dyDescent="0.4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</row>
    <row r="638" spans="1:60" x14ac:dyDescent="0.4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</row>
    <row r="639" spans="1:60" x14ac:dyDescent="0.4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</row>
    <row r="640" spans="1:60" x14ac:dyDescent="0.4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</row>
    <row r="641" spans="1:60" x14ac:dyDescent="0.4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</row>
    <row r="642" spans="1:60" x14ac:dyDescent="0.4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</row>
    <row r="643" spans="1:60" x14ac:dyDescent="0.4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</row>
    <row r="644" spans="1:60" x14ac:dyDescent="0.4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</row>
    <row r="645" spans="1:60" x14ac:dyDescent="0.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</row>
    <row r="646" spans="1:60" x14ac:dyDescent="0.4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</row>
    <row r="647" spans="1:60" x14ac:dyDescent="0.4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</row>
    <row r="648" spans="1:60" x14ac:dyDescent="0.4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</row>
    <row r="649" spans="1:60" x14ac:dyDescent="0.4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</row>
    <row r="650" spans="1:60" x14ac:dyDescent="0.4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</row>
    <row r="651" spans="1:60" x14ac:dyDescent="0.4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</row>
    <row r="652" spans="1:60" x14ac:dyDescent="0.4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</row>
    <row r="653" spans="1:60" x14ac:dyDescent="0.4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</row>
    <row r="654" spans="1:60" x14ac:dyDescent="0.4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</row>
    <row r="655" spans="1:60" x14ac:dyDescent="0.4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</row>
    <row r="656" spans="1:60" x14ac:dyDescent="0.4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</row>
    <row r="657" spans="1:60" x14ac:dyDescent="0.4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</row>
    <row r="658" spans="1:60" x14ac:dyDescent="0.4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</row>
    <row r="659" spans="1:60" x14ac:dyDescent="0.4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</row>
    <row r="660" spans="1:60" x14ac:dyDescent="0.4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</row>
    <row r="661" spans="1:60" x14ac:dyDescent="0.4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</row>
    <row r="662" spans="1:60" x14ac:dyDescent="0.4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</row>
    <row r="663" spans="1:60" x14ac:dyDescent="0.4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</row>
    <row r="664" spans="1:60" x14ac:dyDescent="0.4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</row>
    <row r="665" spans="1:60" x14ac:dyDescent="0.4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</row>
    <row r="666" spans="1:60" x14ac:dyDescent="0.4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</row>
    <row r="667" spans="1:60" x14ac:dyDescent="0.4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</row>
    <row r="668" spans="1:60" x14ac:dyDescent="0.4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</row>
    <row r="669" spans="1:60" x14ac:dyDescent="0.4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</row>
    <row r="670" spans="1:60" x14ac:dyDescent="0.4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</row>
    <row r="671" spans="1:60" x14ac:dyDescent="0.4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</row>
    <row r="672" spans="1:60" x14ac:dyDescent="0.4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</row>
    <row r="673" spans="1:60" x14ac:dyDescent="0.4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</row>
    <row r="674" spans="1:60" x14ac:dyDescent="0.4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</row>
    <row r="675" spans="1:60" x14ac:dyDescent="0.4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</row>
    <row r="676" spans="1:60" x14ac:dyDescent="0.4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</row>
    <row r="677" spans="1:60" x14ac:dyDescent="0.4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</row>
    <row r="678" spans="1:60" x14ac:dyDescent="0.4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</row>
    <row r="679" spans="1:60" x14ac:dyDescent="0.4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</row>
    <row r="680" spans="1:60" x14ac:dyDescent="0.4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</row>
    <row r="681" spans="1:60" x14ac:dyDescent="0.4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</row>
    <row r="682" spans="1:60" x14ac:dyDescent="0.4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</row>
    <row r="683" spans="1:60" x14ac:dyDescent="0.4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</row>
    <row r="684" spans="1:60" x14ac:dyDescent="0.4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</row>
    <row r="685" spans="1:60" x14ac:dyDescent="0.4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</row>
    <row r="686" spans="1:60" x14ac:dyDescent="0.4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</row>
    <row r="687" spans="1:60" x14ac:dyDescent="0.4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</row>
    <row r="688" spans="1:60" x14ac:dyDescent="0.4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</row>
    <row r="689" spans="1:60" x14ac:dyDescent="0.4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</row>
    <row r="690" spans="1:60" x14ac:dyDescent="0.4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</row>
    <row r="691" spans="1:60" x14ac:dyDescent="0.4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</row>
    <row r="692" spans="1:60" x14ac:dyDescent="0.4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</row>
    <row r="693" spans="1:60" x14ac:dyDescent="0.4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</row>
    <row r="694" spans="1:60" x14ac:dyDescent="0.4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</row>
    <row r="695" spans="1:60" x14ac:dyDescent="0.4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</row>
    <row r="696" spans="1:60" x14ac:dyDescent="0.4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</row>
    <row r="697" spans="1:60" x14ac:dyDescent="0.4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</row>
    <row r="698" spans="1:60" x14ac:dyDescent="0.4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</row>
    <row r="699" spans="1:60" x14ac:dyDescent="0.4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</row>
    <row r="700" spans="1:60" x14ac:dyDescent="0.4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</row>
    <row r="701" spans="1:60" x14ac:dyDescent="0.4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</row>
    <row r="702" spans="1:60" x14ac:dyDescent="0.4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</row>
    <row r="703" spans="1:60" x14ac:dyDescent="0.4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</row>
    <row r="704" spans="1:60" x14ac:dyDescent="0.4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</row>
    <row r="705" spans="1:60" x14ac:dyDescent="0.4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</row>
    <row r="706" spans="1:60" x14ac:dyDescent="0.4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</row>
    <row r="707" spans="1:60" x14ac:dyDescent="0.4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</row>
    <row r="708" spans="1:60" x14ac:dyDescent="0.4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</row>
    <row r="709" spans="1:60" x14ac:dyDescent="0.4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</row>
    <row r="710" spans="1:60" x14ac:dyDescent="0.4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</row>
    <row r="711" spans="1:60" x14ac:dyDescent="0.4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</row>
    <row r="712" spans="1:60" x14ac:dyDescent="0.4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</row>
    <row r="713" spans="1:60" x14ac:dyDescent="0.4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</row>
    <row r="714" spans="1:60" x14ac:dyDescent="0.4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</row>
    <row r="715" spans="1:60" x14ac:dyDescent="0.4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</row>
    <row r="716" spans="1:60" x14ac:dyDescent="0.4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</row>
    <row r="717" spans="1:60" x14ac:dyDescent="0.4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</row>
    <row r="718" spans="1:60" x14ac:dyDescent="0.4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</row>
    <row r="719" spans="1:60" x14ac:dyDescent="0.4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</row>
    <row r="720" spans="1:60" x14ac:dyDescent="0.4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</row>
    <row r="721" spans="1:60" x14ac:dyDescent="0.4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</row>
    <row r="722" spans="1:60" x14ac:dyDescent="0.4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</row>
    <row r="723" spans="1:60" x14ac:dyDescent="0.4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</row>
    <row r="724" spans="1:60" x14ac:dyDescent="0.4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</row>
    <row r="725" spans="1:60" x14ac:dyDescent="0.4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</row>
    <row r="726" spans="1:60" x14ac:dyDescent="0.4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</row>
    <row r="727" spans="1:60" x14ac:dyDescent="0.4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</row>
    <row r="728" spans="1:60" x14ac:dyDescent="0.4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</row>
    <row r="729" spans="1:60" x14ac:dyDescent="0.4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</row>
    <row r="730" spans="1:60" x14ac:dyDescent="0.4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</row>
    <row r="731" spans="1:60" x14ac:dyDescent="0.4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</row>
    <row r="732" spans="1:60" x14ac:dyDescent="0.4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</row>
    <row r="733" spans="1:60" x14ac:dyDescent="0.4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</row>
    <row r="734" spans="1:60" x14ac:dyDescent="0.4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</row>
    <row r="735" spans="1:60" x14ac:dyDescent="0.4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</row>
    <row r="736" spans="1:60" x14ac:dyDescent="0.4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</row>
    <row r="737" spans="1:60" x14ac:dyDescent="0.4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</row>
    <row r="738" spans="1:60" x14ac:dyDescent="0.4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</row>
    <row r="739" spans="1:60" x14ac:dyDescent="0.4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</row>
    <row r="740" spans="1:60" x14ac:dyDescent="0.4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</row>
    <row r="741" spans="1:60" x14ac:dyDescent="0.4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</row>
    <row r="742" spans="1:60" x14ac:dyDescent="0.4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</row>
    <row r="743" spans="1:60" x14ac:dyDescent="0.4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</row>
    <row r="744" spans="1:60" x14ac:dyDescent="0.4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</row>
    <row r="745" spans="1:60" x14ac:dyDescent="0.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</row>
    <row r="746" spans="1:60" x14ac:dyDescent="0.4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</row>
    <row r="747" spans="1:60" x14ac:dyDescent="0.4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</row>
    <row r="748" spans="1:60" x14ac:dyDescent="0.4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</row>
    <row r="749" spans="1:60" x14ac:dyDescent="0.4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</row>
    <row r="750" spans="1:60" x14ac:dyDescent="0.4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</row>
    <row r="751" spans="1:60" x14ac:dyDescent="0.4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</row>
    <row r="752" spans="1:60" x14ac:dyDescent="0.4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</row>
    <row r="753" spans="1:60" x14ac:dyDescent="0.4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</row>
    <row r="754" spans="1:60" x14ac:dyDescent="0.4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</row>
    <row r="755" spans="1:60" x14ac:dyDescent="0.4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</row>
    <row r="756" spans="1:60" x14ac:dyDescent="0.4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</row>
    <row r="757" spans="1:60" x14ac:dyDescent="0.4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</row>
    <row r="758" spans="1:60" x14ac:dyDescent="0.4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</row>
    <row r="759" spans="1:60" x14ac:dyDescent="0.4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</row>
    <row r="760" spans="1:60" x14ac:dyDescent="0.4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</row>
    <row r="761" spans="1:60" x14ac:dyDescent="0.4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</row>
    <row r="762" spans="1:60" x14ac:dyDescent="0.4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</row>
    <row r="763" spans="1:60" x14ac:dyDescent="0.4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</row>
    <row r="764" spans="1:60" x14ac:dyDescent="0.4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</row>
    <row r="765" spans="1:60" x14ac:dyDescent="0.4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</row>
    <row r="766" spans="1:60" x14ac:dyDescent="0.4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</row>
    <row r="767" spans="1:60" x14ac:dyDescent="0.4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</row>
    <row r="768" spans="1:60" x14ac:dyDescent="0.4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</row>
    <row r="769" spans="1:60" x14ac:dyDescent="0.4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</row>
    <row r="770" spans="1:60" x14ac:dyDescent="0.4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</row>
    <row r="771" spans="1:60" x14ac:dyDescent="0.4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</row>
    <row r="772" spans="1:60" x14ac:dyDescent="0.4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</row>
    <row r="773" spans="1:60" x14ac:dyDescent="0.4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</row>
    <row r="774" spans="1:60" x14ac:dyDescent="0.4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</row>
    <row r="775" spans="1:60" x14ac:dyDescent="0.4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</row>
    <row r="776" spans="1:60" x14ac:dyDescent="0.4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</row>
    <row r="777" spans="1:60" x14ac:dyDescent="0.4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</row>
    <row r="778" spans="1:60" x14ac:dyDescent="0.4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</row>
    <row r="779" spans="1:60" x14ac:dyDescent="0.4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</row>
    <row r="780" spans="1:60" x14ac:dyDescent="0.4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</row>
    <row r="781" spans="1:60" x14ac:dyDescent="0.4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</row>
    <row r="782" spans="1:60" x14ac:dyDescent="0.4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</row>
    <row r="783" spans="1:60" x14ac:dyDescent="0.4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</row>
    <row r="784" spans="1:60" x14ac:dyDescent="0.4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</row>
    <row r="785" spans="1:60" x14ac:dyDescent="0.4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</row>
    <row r="786" spans="1:60" x14ac:dyDescent="0.4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</row>
    <row r="787" spans="1:60" x14ac:dyDescent="0.4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</row>
    <row r="788" spans="1:60" x14ac:dyDescent="0.4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</row>
    <row r="789" spans="1:60" x14ac:dyDescent="0.4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</row>
    <row r="790" spans="1:60" x14ac:dyDescent="0.4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</row>
    <row r="791" spans="1:60" x14ac:dyDescent="0.4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</row>
    <row r="792" spans="1:60" x14ac:dyDescent="0.4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</row>
    <row r="793" spans="1:60" x14ac:dyDescent="0.4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</row>
    <row r="794" spans="1:60" x14ac:dyDescent="0.4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</row>
    <row r="795" spans="1:60" x14ac:dyDescent="0.4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</row>
    <row r="796" spans="1:60" x14ac:dyDescent="0.4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</row>
    <row r="797" spans="1:60" x14ac:dyDescent="0.4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</row>
    <row r="798" spans="1:60" x14ac:dyDescent="0.4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</row>
    <row r="799" spans="1:60" x14ac:dyDescent="0.4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</row>
    <row r="800" spans="1:60" x14ac:dyDescent="0.4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</row>
    <row r="801" spans="1:60" x14ac:dyDescent="0.4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</row>
    <row r="802" spans="1:60" x14ac:dyDescent="0.4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</row>
    <row r="803" spans="1:60" x14ac:dyDescent="0.4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</row>
    <row r="804" spans="1:60" x14ac:dyDescent="0.4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</row>
    <row r="805" spans="1:60" x14ac:dyDescent="0.4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</row>
    <row r="806" spans="1:60" x14ac:dyDescent="0.4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</row>
    <row r="807" spans="1:60" x14ac:dyDescent="0.4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</row>
    <row r="808" spans="1:60" x14ac:dyDescent="0.4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</row>
    <row r="809" spans="1:60" x14ac:dyDescent="0.4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</row>
    <row r="810" spans="1:60" x14ac:dyDescent="0.4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</row>
    <row r="811" spans="1:60" x14ac:dyDescent="0.4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</row>
    <row r="812" spans="1:60" x14ac:dyDescent="0.4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</row>
    <row r="813" spans="1:60" x14ac:dyDescent="0.4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</row>
    <row r="814" spans="1:60" x14ac:dyDescent="0.4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</row>
    <row r="815" spans="1:60" x14ac:dyDescent="0.4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</row>
    <row r="816" spans="1:60" x14ac:dyDescent="0.4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</row>
    <row r="817" spans="1:60" x14ac:dyDescent="0.4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</row>
    <row r="818" spans="1:60" x14ac:dyDescent="0.4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</row>
    <row r="819" spans="1:60" x14ac:dyDescent="0.4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</row>
    <row r="820" spans="1:60" x14ac:dyDescent="0.4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</row>
    <row r="821" spans="1:60" x14ac:dyDescent="0.4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</row>
    <row r="822" spans="1:60" x14ac:dyDescent="0.4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</row>
    <row r="823" spans="1:60" x14ac:dyDescent="0.4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</row>
    <row r="824" spans="1:60" x14ac:dyDescent="0.4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</row>
    <row r="825" spans="1:60" x14ac:dyDescent="0.4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</row>
    <row r="826" spans="1:60" x14ac:dyDescent="0.4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</row>
    <row r="827" spans="1:60" x14ac:dyDescent="0.4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</row>
    <row r="828" spans="1:60" x14ac:dyDescent="0.4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</row>
    <row r="829" spans="1:60" x14ac:dyDescent="0.4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</row>
    <row r="830" spans="1:60" x14ac:dyDescent="0.4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</row>
    <row r="831" spans="1:60" x14ac:dyDescent="0.4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</row>
    <row r="832" spans="1:60" x14ac:dyDescent="0.4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</row>
    <row r="833" spans="1:60" x14ac:dyDescent="0.4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</row>
    <row r="834" spans="1:60" x14ac:dyDescent="0.4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</row>
    <row r="835" spans="1:60" x14ac:dyDescent="0.4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</row>
    <row r="836" spans="1:60" x14ac:dyDescent="0.4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</row>
    <row r="837" spans="1:60" x14ac:dyDescent="0.4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</row>
    <row r="838" spans="1:60" x14ac:dyDescent="0.4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</row>
    <row r="839" spans="1:60" x14ac:dyDescent="0.4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</row>
    <row r="840" spans="1:60" x14ac:dyDescent="0.4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</row>
    <row r="841" spans="1:60" x14ac:dyDescent="0.4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</row>
    <row r="842" spans="1:60" x14ac:dyDescent="0.4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</row>
    <row r="843" spans="1:60" x14ac:dyDescent="0.4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</row>
    <row r="844" spans="1:60" x14ac:dyDescent="0.4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</row>
    <row r="845" spans="1:60" x14ac:dyDescent="0.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</row>
    <row r="846" spans="1:60" x14ac:dyDescent="0.4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</row>
    <row r="847" spans="1:60" x14ac:dyDescent="0.4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</row>
    <row r="848" spans="1:60" x14ac:dyDescent="0.4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</row>
    <row r="849" spans="1:60" x14ac:dyDescent="0.4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</row>
    <row r="850" spans="1:60" x14ac:dyDescent="0.4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</row>
    <row r="851" spans="1:60" x14ac:dyDescent="0.4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</row>
    <row r="852" spans="1:60" x14ac:dyDescent="0.4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</row>
    <row r="853" spans="1:60" x14ac:dyDescent="0.4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</row>
    <row r="854" spans="1:60" x14ac:dyDescent="0.4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</row>
    <row r="855" spans="1:60" x14ac:dyDescent="0.4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</row>
    <row r="856" spans="1:60" x14ac:dyDescent="0.4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</row>
    <row r="857" spans="1:60" x14ac:dyDescent="0.4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</row>
    <row r="858" spans="1:60" x14ac:dyDescent="0.4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</row>
    <row r="859" spans="1:60" x14ac:dyDescent="0.4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</row>
    <row r="860" spans="1:60" x14ac:dyDescent="0.4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</row>
    <row r="861" spans="1:60" x14ac:dyDescent="0.4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</row>
    <row r="862" spans="1:60" x14ac:dyDescent="0.4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</row>
    <row r="863" spans="1:60" x14ac:dyDescent="0.4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</row>
    <row r="864" spans="1:60" x14ac:dyDescent="0.4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</row>
    <row r="865" spans="1:60" x14ac:dyDescent="0.4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</row>
    <row r="866" spans="1:60" x14ac:dyDescent="0.4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</row>
    <row r="867" spans="1:60" x14ac:dyDescent="0.4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</row>
    <row r="868" spans="1:60" x14ac:dyDescent="0.4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</row>
    <row r="869" spans="1:60" x14ac:dyDescent="0.4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</row>
    <row r="870" spans="1:60" x14ac:dyDescent="0.4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</row>
    <row r="871" spans="1:60" x14ac:dyDescent="0.4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</row>
    <row r="872" spans="1:60" x14ac:dyDescent="0.4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</row>
    <row r="873" spans="1:60" x14ac:dyDescent="0.4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</row>
    <row r="874" spans="1:60" x14ac:dyDescent="0.4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</row>
    <row r="875" spans="1:60" x14ac:dyDescent="0.4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</row>
    <row r="876" spans="1:60" x14ac:dyDescent="0.4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</row>
    <row r="877" spans="1:60" x14ac:dyDescent="0.4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</row>
    <row r="878" spans="1:60" x14ac:dyDescent="0.4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</row>
    <row r="879" spans="1:60" x14ac:dyDescent="0.4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</row>
    <row r="880" spans="1:60" x14ac:dyDescent="0.4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</row>
    <row r="881" spans="1:60" x14ac:dyDescent="0.4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</row>
    <row r="882" spans="1:60" x14ac:dyDescent="0.4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</row>
    <row r="883" spans="1:60" x14ac:dyDescent="0.4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</row>
    <row r="884" spans="1:60" x14ac:dyDescent="0.4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</row>
    <row r="885" spans="1:60" x14ac:dyDescent="0.4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</row>
    <row r="886" spans="1:60" x14ac:dyDescent="0.4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</row>
    <row r="887" spans="1:60" x14ac:dyDescent="0.4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</row>
    <row r="888" spans="1:60" x14ac:dyDescent="0.4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</row>
    <row r="889" spans="1:60" x14ac:dyDescent="0.4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</row>
    <row r="890" spans="1:60" x14ac:dyDescent="0.4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</row>
    <row r="891" spans="1:60" x14ac:dyDescent="0.4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</row>
    <row r="892" spans="1:60" x14ac:dyDescent="0.4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</row>
    <row r="893" spans="1:60" x14ac:dyDescent="0.4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</row>
    <row r="894" spans="1:60" x14ac:dyDescent="0.4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</row>
    <row r="895" spans="1:60" x14ac:dyDescent="0.4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</row>
    <row r="896" spans="1:60" x14ac:dyDescent="0.4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</row>
    <row r="897" spans="1:60" x14ac:dyDescent="0.4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</row>
    <row r="898" spans="1:60" x14ac:dyDescent="0.4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</row>
    <row r="899" spans="1:60" x14ac:dyDescent="0.4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</row>
    <row r="900" spans="1:60" x14ac:dyDescent="0.4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</row>
    <row r="901" spans="1:60" x14ac:dyDescent="0.4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</row>
    <row r="902" spans="1:60" x14ac:dyDescent="0.4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</row>
    <row r="903" spans="1:60" x14ac:dyDescent="0.4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</row>
    <row r="904" spans="1:60" x14ac:dyDescent="0.4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</row>
    <row r="905" spans="1:60" x14ac:dyDescent="0.4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</row>
    <row r="906" spans="1:60" x14ac:dyDescent="0.4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</row>
    <row r="907" spans="1:60" x14ac:dyDescent="0.4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</row>
    <row r="908" spans="1:60" x14ac:dyDescent="0.4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</row>
    <row r="909" spans="1:60" x14ac:dyDescent="0.4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</row>
    <row r="910" spans="1:60" x14ac:dyDescent="0.4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</row>
    <row r="911" spans="1:60" x14ac:dyDescent="0.4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</row>
    <row r="912" spans="1:60" x14ac:dyDescent="0.4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</row>
    <row r="913" spans="1:60" x14ac:dyDescent="0.4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</row>
    <row r="914" spans="1:60" x14ac:dyDescent="0.4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</row>
    <row r="915" spans="1:60" x14ac:dyDescent="0.4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</row>
    <row r="916" spans="1:60" x14ac:dyDescent="0.4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</row>
    <row r="917" spans="1:60" x14ac:dyDescent="0.4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</row>
    <row r="918" spans="1:60" x14ac:dyDescent="0.4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</row>
    <row r="919" spans="1:60" x14ac:dyDescent="0.4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</row>
    <row r="920" spans="1:60" x14ac:dyDescent="0.4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</row>
    <row r="921" spans="1:60" x14ac:dyDescent="0.4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</row>
    <row r="922" spans="1:60" x14ac:dyDescent="0.4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</row>
    <row r="923" spans="1:60" x14ac:dyDescent="0.4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</row>
    <row r="924" spans="1:60" x14ac:dyDescent="0.4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</row>
    <row r="925" spans="1:60" x14ac:dyDescent="0.4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</row>
    <row r="926" spans="1:60" x14ac:dyDescent="0.4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</row>
    <row r="927" spans="1:60" x14ac:dyDescent="0.4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</row>
    <row r="928" spans="1:60" x14ac:dyDescent="0.4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</row>
    <row r="929" spans="1:60" x14ac:dyDescent="0.4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</row>
    <row r="930" spans="1:60" x14ac:dyDescent="0.4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</row>
    <row r="931" spans="1:60" x14ac:dyDescent="0.4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</row>
    <row r="932" spans="1:60" x14ac:dyDescent="0.4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</row>
    <row r="933" spans="1:60" x14ac:dyDescent="0.4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</row>
    <row r="934" spans="1:60" x14ac:dyDescent="0.4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</row>
    <row r="935" spans="1:60" x14ac:dyDescent="0.4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</row>
    <row r="936" spans="1:60" x14ac:dyDescent="0.4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</row>
    <row r="937" spans="1:60" x14ac:dyDescent="0.4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</row>
    <row r="938" spans="1:60" x14ac:dyDescent="0.4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</row>
    <row r="939" spans="1:60" x14ac:dyDescent="0.4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</row>
    <row r="940" spans="1:60" x14ac:dyDescent="0.4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</row>
    <row r="941" spans="1:60" x14ac:dyDescent="0.4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</row>
    <row r="942" spans="1:60" x14ac:dyDescent="0.4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</row>
    <row r="943" spans="1:60" x14ac:dyDescent="0.4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</row>
    <row r="944" spans="1:60" x14ac:dyDescent="0.4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</row>
    <row r="945" spans="1:60" x14ac:dyDescent="0.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</row>
    <row r="946" spans="1:60" x14ac:dyDescent="0.4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</row>
    <row r="947" spans="1:60" x14ac:dyDescent="0.4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</row>
    <row r="948" spans="1:60" x14ac:dyDescent="0.4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</row>
    <row r="949" spans="1:60" x14ac:dyDescent="0.4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</row>
    <row r="950" spans="1:60" x14ac:dyDescent="0.4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</row>
    <row r="951" spans="1:60" x14ac:dyDescent="0.4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</row>
    <row r="952" spans="1:60" x14ac:dyDescent="0.4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</row>
    <row r="953" spans="1:60" x14ac:dyDescent="0.4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</row>
    <row r="954" spans="1:60" x14ac:dyDescent="0.4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</row>
    <row r="955" spans="1:60" x14ac:dyDescent="0.4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</row>
    <row r="956" spans="1:60" x14ac:dyDescent="0.4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</row>
    <row r="957" spans="1:60" x14ac:dyDescent="0.4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</row>
    <row r="958" spans="1:60" x14ac:dyDescent="0.4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</row>
    <row r="959" spans="1:60" x14ac:dyDescent="0.4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</row>
    <row r="960" spans="1:60" x14ac:dyDescent="0.4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</row>
    <row r="961" spans="1:60" x14ac:dyDescent="0.4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</row>
    <row r="962" spans="1:60" x14ac:dyDescent="0.4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</row>
    <row r="963" spans="1:60" x14ac:dyDescent="0.4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</row>
    <row r="964" spans="1:60" x14ac:dyDescent="0.4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</row>
    <row r="965" spans="1:60" x14ac:dyDescent="0.4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</row>
    <row r="966" spans="1:60" x14ac:dyDescent="0.4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</row>
    <row r="967" spans="1:60" x14ac:dyDescent="0.4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</row>
    <row r="968" spans="1:60" x14ac:dyDescent="0.4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</row>
    <row r="969" spans="1:60" x14ac:dyDescent="0.4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</row>
    <row r="970" spans="1:60" x14ac:dyDescent="0.4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</row>
    <row r="971" spans="1:60" x14ac:dyDescent="0.4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</row>
    <row r="972" spans="1:60" x14ac:dyDescent="0.4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</row>
    <row r="973" spans="1:60" x14ac:dyDescent="0.4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</row>
    <row r="974" spans="1:60" x14ac:dyDescent="0.4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</row>
    <row r="975" spans="1:60" x14ac:dyDescent="0.4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</row>
    <row r="976" spans="1:60" x14ac:dyDescent="0.4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</row>
    <row r="977" spans="1:60" x14ac:dyDescent="0.4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</row>
    <row r="978" spans="1:60" x14ac:dyDescent="0.4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</row>
    <row r="979" spans="1:60" x14ac:dyDescent="0.4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</row>
    <row r="980" spans="1:60" x14ac:dyDescent="0.4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</row>
    <row r="981" spans="1:60" x14ac:dyDescent="0.4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</row>
    <row r="982" spans="1:60" x14ac:dyDescent="0.4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</row>
    <row r="983" spans="1:60" x14ac:dyDescent="0.4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</row>
    <row r="984" spans="1:60" x14ac:dyDescent="0.4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</row>
    <row r="985" spans="1:60" x14ac:dyDescent="0.4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</row>
    <row r="986" spans="1:60" x14ac:dyDescent="0.4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</row>
    <row r="987" spans="1:60" x14ac:dyDescent="0.4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</row>
    <row r="988" spans="1:60" x14ac:dyDescent="0.4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</row>
    <row r="989" spans="1:60" x14ac:dyDescent="0.4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</row>
    <row r="990" spans="1:60" x14ac:dyDescent="0.4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</row>
    <row r="991" spans="1:60" x14ac:dyDescent="0.4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</row>
    <row r="992" spans="1:60" x14ac:dyDescent="0.4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</row>
    <row r="993" spans="1:60" x14ac:dyDescent="0.4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</row>
    <row r="994" spans="1:60" x14ac:dyDescent="0.4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</row>
    <row r="995" spans="1:60" x14ac:dyDescent="0.4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</row>
    <row r="996" spans="1:60" x14ac:dyDescent="0.4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</row>
    <row r="997" spans="1:60" x14ac:dyDescent="0.4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</row>
    <row r="998" spans="1:60" x14ac:dyDescent="0.4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</row>
    <row r="999" spans="1:60" x14ac:dyDescent="0.4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</row>
    <row r="1000" spans="1:60" x14ac:dyDescent="0.4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</row>
    <row r="1001" spans="1:60" x14ac:dyDescent="0.4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  <c r="AZ1001" s="2"/>
      <c r="BA1001" s="2"/>
      <c r="BB1001" s="2"/>
      <c r="BC1001" s="2"/>
      <c r="BD1001" s="2"/>
      <c r="BE1001" s="2"/>
      <c r="BF1001" s="2"/>
      <c r="BG1001" s="2"/>
      <c r="BH1001" s="2"/>
    </row>
    <row r="1002" spans="1:60" x14ac:dyDescent="0.4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AW1002" s="2"/>
      <c r="AX1002" s="2"/>
      <c r="AY1002" s="2"/>
      <c r="AZ1002" s="2"/>
      <c r="BA1002" s="2"/>
      <c r="BB1002" s="2"/>
      <c r="BC1002" s="2"/>
      <c r="BD1002" s="2"/>
      <c r="BE1002" s="2"/>
      <c r="BF1002" s="2"/>
      <c r="BG1002" s="2"/>
      <c r="BH1002" s="2"/>
    </row>
    <row r="1003" spans="1:60" x14ac:dyDescent="0.4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AW1003" s="2"/>
      <c r="AX1003" s="2"/>
      <c r="AY1003" s="2"/>
      <c r="AZ1003" s="2"/>
      <c r="BA1003" s="2"/>
      <c r="BB1003" s="2"/>
      <c r="BC1003" s="2"/>
      <c r="BD1003" s="2"/>
      <c r="BE1003" s="2"/>
      <c r="BF1003" s="2"/>
      <c r="BG1003" s="2"/>
      <c r="BH1003" s="2"/>
    </row>
    <row r="1004" spans="1:60" x14ac:dyDescent="0.4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AW1004" s="2"/>
      <c r="AX1004" s="2"/>
      <c r="AY1004" s="2"/>
      <c r="AZ1004" s="2"/>
      <c r="BA1004" s="2"/>
      <c r="BB1004" s="2"/>
      <c r="BC1004" s="2"/>
      <c r="BD1004" s="2"/>
      <c r="BE1004" s="2"/>
      <c r="BF1004" s="2"/>
      <c r="BG1004" s="2"/>
      <c r="BH1004" s="2"/>
    </row>
    <row r="1005" spans="1:60" x14ac:dyDescent="0.4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  <c r="AZ1005" s="2"/>
      <c r="BA1005" s="2"/>
      <c r="BB1005" s="2"/>
      <c r="BC1005" s="2"/>
      <c r="BD1005" s="2"/>
      <c r="BE1005" s="2"/>
      <c r="BF1005" s="2"/>
      <c r="BG1005" s="2"/>
      <c r="BH1005" s="2"/>
    </row>
    <row r="1006" spans="1:60" x14ac:dyDescent="0.4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  <c r="AZ1006" s="2"/>
      <c r="BA1006" s="2"/>
      <c r="BB1006" s="2"/>
      <c r="BC1006" s="2"/>
      <c r="BD1006" s="2"/>
      <c r="BE1006" s="2"/>
      <c r="BF1006" s="2"/>
      <c r="BG1006" s="2"/>
      <c r="BH1006" s="2"/>
    </row>
    <row r="1007" spans="1:60" x14ac:dyDescent="0.4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AW1007" s="2"/>
      <c r="AX1007" s="2"/>
      <c r="AY1007" s="2"/>
      <c r="AZ1007" s="2"/>
      <c r="BA1007" s="2"/>
      <c r="BB1007" s="2"/>
      <c r="BC1007" s="2"/>
      <c r="BD1007" s="2"/>
      <c r="BE1007" s="2"/>
      <c r="BF1007" s="2"/>
      <c r="BG1007" s="2"/>
      <c r="BH1007" s="2"/>
    </row>
    <row r="1008" spans="1:60" x14ac:dyDescent="0.4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AW1008" s="2"/>
      <c r="AX1008" s="2"/>
      <c r="AY1008" s="2"/>
      <c r="AZ1008" s="2"/>
      <c r="BA1008" s="2"/>
      <c r="BB1008" s="2"/>
      <c r="BC1008" s="2"/>
      <c r="BD1008" s="2"/>
      <c r="BE1008" s="2"/>
      <c r="BF1008" s="2"/>
      <c r="BG1008" s="2"/>
      <c r="BH1008" s="2"/>
    </row>
    <row r="1009" spans="1:60" x14ac:dyDescent="0.4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AW1009" s="2"/>
      <c r="AX1009" s="2"/>
      <c r="AY1009" s="2"/>
      <c r="AZ1009" s="2"/>
      <c r="BA1009" s="2"/>
      <c r="BB1009" s="2"/>
      <c r="BC1009" s="2"/>
      <c r="BD1009" s="2"/>
      <c r="BE1009" s="2"/>
      <c r="BF1009" s="2"/>
      <c r="BG1009" s="2"/>
      <c r="BH1009" s="2"/>
    </row>
    <row r="1010" spans="1:60" x14ac:dyDescent="0.4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AW1010" s="2"/>
      <c r="AX1010" s="2"/>
      <c r="AY1010" s="2"/>
      <c r="AZ1010" s="2"/>
      <c r="BA1010" s="2"/>
      <c r="BB1010" s="2"/>
      <c r="BC1010" s="2"/>
      <c r="BD1010" s="2"/>
      <c r="BE1010" s="2"/>
      <c r="BF1010" s="2"/>
      <c r="BG1010" s="2"/>
      <c r="BH1010" s="2"/>
    </row>
    <row r="1011" spans="1:60" x14ac:dyDescent="0.4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AW1011" s="2"/>
      <c r="AX1011" s="2"/>
      <c r="AY1011" s="2"/>
      <c r="AZ1011" s="2"/>
      <c r="BA1011" s="2"/>
      <c r="BB1011" s="2"/>
      <c r="BC1011" s="2"/>
      <c r="BD1011" s="2"/>
      <c r="BE1011" s="2"/>
      <c r="BF1011" s="2"/>
      <c r="BG1011" s="2"/>
      <c r="BH1011" s="2"/>
    </row>
    <row r="1012" spans="1:60" x14ac:dyDescent="0.4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AW1012" s="2"/>
      <c r="AX1012" s="2"/>
      <c r="AY1012" s="2"/>
      <c r="AZ1012" s="2"/>
      <c r="BA1012" s="2"/>
      <c r="BB1012" s="2"/>
      <c r="BC1012" s="2"/>
      <c r="BD1012" s="2"/>
      <c r="BE1012" s="2"/>
      <c r="BF1012" s="2"/>
      <c r="BG1012" s="2"/>
      <c r="BH1012" s="2"/>
    </row>
    <row r="1013" spans="1:60" x14ac:dyDescent="0.4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AW1013" s="2"/>
      <c r="AX1013" s="2"/>
      <c r="AY1013" s="2"/>
      <c r="AZ1013" s="2"/>
      <c r="BA1013" s="2"/>
      <c r="BB1013" s="2"/>
      <c r="BC1013" s="2"/>
      <c r="BD1013" s="2"/>
      <c r="BE1013" s="2"/>
      <c r="BF1013" s="2"/>
      <c r="BG1013" s="2"/>
      <c r="BH1013" s="2"/>
    </row>
    <row r="1014" spans="1:60" x14ac:dyDescent="0.4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AW1014" s="2"/>
      <c r="AX1014" s="2"/>
      <c r="AY1014" s="2"/>
      <c r="AZ1014" s="2"/>
      <c r="BA1014" s="2"/>
      <c r="BB1014" s="2"/>
      <c r="BC1014" s="2"/>
      <c r="BD1014" s="2"/>
      <c r="BE1014" s="2"/>
      <c r="BF1014" s="2"/>
      <c r="BG1014" s="2"/>
      <c r="BH1014" s="2"/>
    </row>
    <row r="1015" spans="1:60" x14ac:dyDescent="0.4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AW1015" s="2"/>
      <c r="AX1015" s="2"/>
      <c r="AY1015" s="2"/>
      <c r="AZ1015" s="2"/>
      <c r="BA1015" s="2"/>
      <c r="BB1015" s="2"/>
      <c r="BC1015" s="2"/>
      <c r="BD1015" s="2"/>
      <c r="BE1015" s="2"/>
      <c r="BF1015" s="2"/>
      <c r="BG1015" s="2"/>
      <c r="BH1015" s="2"/>
    </row>
    <row r="1016" spans="1:60" x14ac:dyDescent="0.4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AW1016" s="2"/>
      <c r="AX1016" s="2"/>
      <c r="AY1016" s="2"/>
      <c r="AZ1016" s="2"/>
      <c r="BA1016" s="2"/>
      <c r="BB1016" s="2"/>
      <c r="BC1016" s="2"/>
      <c r="BD1016" s="2"/>
      <c r="BE1016" s="2"/>
      <c r="BF1016" s="2"/>
      <c r="BG1016" s="2"/>
      <c r="BH1016" s="2"/>
    </row>
    <row r="1017" spans="1:60" x14ac:dyDescent="0.45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AW1017" s="2"/>
      <c r="AX1017" s="2"/>
      <c r="AY1017" s="2"/>
      <c r="AZ1017" s="2"/>
      <c r="BA1017" s="2"/>
      <c r="BB1017" s="2"/>
      <c r="BC1017" s="2"/>
      <c r="BD1017" s="2"/>
      <c r="BE1017" s="2"/>
      <c r="BF1017" s="2"/>
      <c r="BG1017" s="2"/>
      <c r="BH1017" s="2"/>
    </row>
    <row r="1018" spans="1:60" x14ac:dyDescent="0.45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AW1018" s="2"/>
      <c r="AX1018" s="2"/>
      <c r="AY1018" s="2"/>
      <c r="AZ1018" s="2"/>
      <c r="BA1018" s="2"/>
      <c r="BB1018" s="2"/>
      <c r="BC1018" s="2"/>
      <c r="BD1018" s="2"/>
      <c r="BE1018" s="2"/>
      <c r="BF1018" s="2"/>
      <c r="BG1018" s="2"/>
      <c r="BH1018" s="2"/>
    </row>
    <row r="1019" spans="1:60" x14ac:dyDescent="0.45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AW1019" s="2"/>
      <c r="AX1019" s="2"/>
      <c r="AY1019" s="2"/>
      <c r="AZ1019" s="2"/>
      <c r="BA1019" s="2"/>
      <c r="BB1019" s="2"/>
      <c r="BC1019" s="2"/>
      <c r="BD1019" s="2"/>
      <c r="BE1019" s="2"/>
      <c r="BF1019" s="2"/>
      <c r="BG1019" s="2"/>
      <c r="BH1019" s="2"/>
    </row>
    <row r="1020" spans="1:60" x14ac:dyDescent="0.45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AW1020" s="2"/>
      <c r="AX1020" s="2"/>
      <c r="AY1020" s="2"/>
      <c r="AZ1020" s="2"/>
      <c r="BA1020" s="2"/>
      <c r="BB1020" s="2"/>
      <c r="BC1020" s="2"/>
      <c r="BD1020" s="2"/>
      <c r="BE1020" s="2"/>
      <c r="BF1020" s="2"/>
      <c r="BG1020" s="2"/>
      <c r="BH1020" s="2"/>
    </row>
    <row r="1021" spans="1:60" x14ac:dyDescent="0.45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AW1021" s="2"/>
      <c r="AX1021" s="2"/>
      <c r="AY1021" s="2"/>
      <c r="AZ1021" s="2"/>
      <c r="BA1021" s="2"/>
      <c r="BB1021" s="2"/>
      <c r="BC1021" s="2"/>
      <c r="BD1021" s="2"/>
      <c r="BE1021" s="2"/>
      <c r="BF1021" s="2"/>
      <c r="BG1021" s="2"/>
      <c r="BH1021" s="2"/>
    </row>
    <row r="1022" spans="1:60" x14ac:dyDescent="0.45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AW1022" s="2"/>
      <c r="AX1022" s="2"/>
      <c r="AY1022" s="2"/>
      <c r="AZ1022" s="2"/>
      <c r="BA1022" s="2"/>
      <c r="BB1022" s="2"/>
      <c r="BC1022" s="2"/>
      <c r="BD1022" s="2"/>
      <c r="BE1022" s="2"/>
      <c r="BF1022" s="2"/>
      <c r="BG1022" s="2"/>
      <c r="BH1022" s="2"/>
    </row>
    <row r="1023" spans="1:60" x14ac:dyDescent="0.45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AW1023" s="2"/>
      <c r="AX1023" s="2"/>
      <c r="AY1023" s="2"/>
      <c r="AZ1023" s="2"/>
      <c r="BA1023" s="2"/>
      <c r="BB1023" s="2"/>
      <c r="BC1023" s="2"/>
      <c r="BD1023" s="2"/>
      <c r="BE1023" s="2"/>
      <c r="BF1023" s="2"/>
      <c r="BG1023" s="2"/>
      <c r="BH1023" s="2"/>
    </row>
    <row r="1024" spans="1:60" x14ac:dyDescent="0.45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AW1024" s="2"/>
      <c r="AX1024" s="2"/>
      <c r="AY1024" s="2"/>
      <c r="AZ1024" s="2"/>
      <c r="BA1024" s="2"/>
      <c r="BB1024" s="2"/>
      <c r="BC1024" s="2"/>
      <c r="BD1024" s="2"/>
      <c r="BE1024" s="2"/>
      <c r="BF1024" s="2"/>
      <c r="BG1024" s="2"/>
      <c r="BH1024" s="2"/>
    </row>
    <row r="1025" spans="1:60" x14ac:dyDescent="0.45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AW1025" s="2"/>
      <c r="AX1025" s="2"/>
      <c r="AY1025" s="2"/>
      <c r="AZ1025" s="2"/>
      <c r="BA1025" s="2"/>
      <c r="BB1025" s="2"/>
      <c r="BC1025" s="2"/>
      <c r="BD1025" s="2"/>
      <c r="BE1025" s="2"/>
      <c r="BF1025" s="2"/>
      <c r="BG1025" s="2"/>
      <c r="BH1025" s="2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Cundy</dc:creator>
  <cp:lastModifiedBy>Tim Cundy</cp:lastModifiedBy>
  <dcterms:created xsi:type="dcterms:W3CDTF">2019-01-21T15:08:44Z</dcterms:created>
  <dcterms:modified xsi:type="dcterms:W3CDTF">2019-01-21T15:18:13Z</dcterms:modified>
</cp:coreProperties>
</file>